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32F2554C-701A-45CB-9659-24B36398A0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I86" i="6"/>
  <c r="J86" i="6"/>
  <c r="K86" i="6"/>
  <c r="L86" i="6"/>
  <c r="M86" i="6"/>
  <c r="N86" i="6"/>
  <c r="O86" i="6"/>
  <c r="P86" i="6"/>
  <c r="Q86" i="6"/>
  <c r="R86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<sst xmlns="http://schemas.openxmlformats.org/spreadsheetml/2006/main" count="696" uniqueCount="215">
  <si>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</si>
  <si>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</si>
  <si>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</si>
  <si>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</si>
  <si>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</si>
  <si>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</si>
  <si>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</si>
  <si>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</si>
  <si>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</si>
  <si>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</si>
  <si>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</si>
  <si>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</si>
  <si>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</si>
  <si>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</si>
  <si>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</si>
  <si>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</si>
  <si>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</si>
  <si>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</si>
  <si>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</si>
  <si>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</si>
  <si>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</si>
  <si>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</si>
  <si>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</si>
  <si>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</si>
  <si>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</si>
  <si>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</si>
  <si>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</si>
  <si>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</si>
  <si>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</si>
  <si>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</si>
  <si>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</si>
  <si>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</si>
  <si>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</si>
  <si>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</si>
  <si>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</si>
  <si>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</si>
  <si>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</si>
  <si>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</si>
  <si>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</si>
  <si>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</si>
  <si>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</si>
  <si>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</si>
  <si>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</si>
  <si>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</si>
  <si>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</si>
  <si>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</si>
  <si>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</si>
  <si>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</si>
  <si>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</si>
  <si>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</si>
  <si>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</si>
  <si>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</si>
  <si>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</si>
  <si>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</si>
  <si>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</si>
  <si>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</si>
  <si>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</si>
  <si>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</si>
  <si>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</si>
  <si>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</si>
  <si>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</si>
  <si>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</si>
  <si>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</si>
  <si>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</si>
  <si>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</si>
  <si>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</si>
  <si>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</si>
  <si>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</si>
  <si>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</si>
  <si>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</si>
  <si>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</si>
  <si>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</si>
  <si>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</si>
  <si>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</si>
  <si>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</si>
  <si>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</si>
  <si>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</si>
  <si>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</si>
  <si>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</si>
  <si>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</si>
  <si>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</si>
  <si>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</si>
  <si>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</si>
  <si>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</si>
  <si>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</si>
  <si>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</si>
  <si>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</si>
  <si>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</si>
  <si>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</si>
  <si>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</si>
  <si>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</si>
  <si>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</si>
  <si>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</si>
  <si>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</si>
  <si>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</si>
  <si>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</si>
  <si>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</si>
  <si>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</si>
  <si>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</si>
  <si>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</si>
  <si>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</si>
  <si>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</si>
  <si>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</si>
  <si>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</si>
  <si>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</si>
  <si>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</si>
  <si>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</si>
  <si>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</si>
  <si>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</si>
  <si>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</si>
  <si>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</si>
  <si>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</si>
  <si>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</si>
  <si>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</si>
  <si>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</si>
  <si>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</si>
  <si>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</si>
  <si>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</si>
  <si>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</si>
  <si>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</si>
  <si>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</si>
  <si>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</si>
  <si>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</si>
  <si>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</si>
  <si>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</si>
  <si>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</si>
  <si>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</si>
  <si>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</si>
  <si>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</si>
  <si>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</si>
  <si>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</si>
  <si>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</si>
  <si>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</si>
  <si>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</si>
  <si>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</si>
  <si>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</si>
  <si>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</si>
  <si>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</si>
  <si>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</si>
  <si>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</si>
  <si>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</si>
  <si>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</si>
  <si>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</si>
  <si>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</si>
  <si>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</si>
  <si>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</si>
  <si>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</si>
  <si>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</si>
  <si>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</si>
  <si>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</si>
  <si>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</si>
  <si>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</si>
  <si>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</si>
  <si>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</si>
  <si>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</si>
  <si>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</si>
  <si>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</si>
  <si>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</si>
  <si>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</si>
  <si>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</si>
  <si>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</si>
  <si>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</si>
  <si>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</si>
  <si>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</si>
  <si>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</si>
  <si>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</si>
  <si>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</si>
  <si>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</si>
  <si>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</si>
  <si>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</si>
  <si>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</si>
  <si>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</si>
  <si>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</si>
  <si>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</si>
  <si>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</si>
  <si>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</si>
  <si>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</si>
  <si>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</si>
  <si>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</si>
  <si>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</si>
  <si>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</si>
  <si>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</si>
  <si>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</si>
  <si>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</si>
  <si>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</si>
  <si>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</si>
  <si>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</si>
  <si>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</si>
  <si>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</si>
  <si>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</si>
  <si>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</si>
  <si>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</si>
  <si>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</si>
  <si>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</si>
  <si>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</si>
  <si>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</si>
  <si>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</si>
  <si>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</si>
  <si>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</si>
  <si>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</si>
  <si>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</si>
  <si>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</si>
  <si>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</si>
  <si>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</si>
  <si>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</si>
  <si>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</si>
  <si>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</si>
  <si>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</si>
  <si>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</si>
  <si>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</si>
  <si>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</si>
  <si>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</si>
  <si>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AÑO FISCAL 2026</t>
  </si>
  <si>
    <t>Enero-Abril</t>
  </si>
  <si>
    <t>EJECUCIÓN PRESUPUESTAL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</si>
</sst>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I6" sqref="I6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214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270486183000</v>
      </c>
      <c r="E5" s="49">
        <f t="shared" ref="E5:N5" si="0">SUM(E6:E9)</f>
        <v>3874879908</v>
      </c>
      <c r="F5" s="49">
        <f t="shared" si="0"/>
        <v>3874879908</v>
      </c>
      <c r="G5" s="49">
        <f t="shared" si="0"/>
        <v>270486183000</v>
      </c>
      <c r="H5" s="49">
        <f t="shared" si="0"/>
        <v>19826502088</v>
      </c>
      <c r="I5" s="49">
        <f t="shared" si="0"/>
        <v>242339438277.01999</v>
      </c>
      <c r="J5" s="49">
        <f t="shared" si="0"/>
        <v>80910349835.269989</v>
      </c>
      <c r="K5" s="50">
        <f t="shared" ref="K5:K11" si="1">+J5/G5</f>
        <v>0.29912932682136295</v>
      </c>
      <c r="L5" s="49">
        <f t="shared" si="0"/>
        <v>61143521172.519997</v>
      </c>
      <c r="M5" s="51">
        <f>+L5/G5</f>
        <v>0.22605044181691158</v>
      </c>
      <c r="N5" s="49">
        <f t="shared" si="0"/>
        <v>61083245110.07</v>
      </c>
      <c r="O5" s="51">
        <f>+N5/G5</f>
        <v>0.22582759841034097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211988049462</v>
      </c>
      <c r="E6" s="12">
        <v>0</v>
      </c>
      <c r="F6" s="12">
        <v>0</v>
      </c>
      <c r="G6" s="12">
        <v>211988049462</v>
      </c>
      <c r="H6" s="12">
        <v>12852169458</v>
      </c>
      <c r="I6" s="12">
        <v>199135880004</v>
      </c>
      <c r="J6" s="12">
        <v>50143141208</v>
      </c>
      <c r="K6" s="25">
        <f t="shared" si="1"/>
        <v>0.23653758471412525</v>
      </c>
      <c r="L6" s="12">
        <v>48997823067.029999</v>
      </c>
      <c r="M6" s="60">
        <f>+L6/G6</f>
        <v>0.23113483609750898</v>
      </c>
      <c r="N6" s="12">
        <v>48997636874.900002</v>
      </c>
      <c r="O6" s="60">
        <f>+N6/G6</f>
        <v>0.23113395778323387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3874879908</v>
      </c>
      <c r="F7" s="12">
        <v>0</v>
      </c>
      <c r="G7" s="12">
        <v>45560153908</v>
      </c>
      <c r="H7" s="12">
        <v>0</v>
      </c>
      <c r="I7" s="12">
        <v>41980448030.279999</v>
      </c>
      <c r="J7" s="12">
        <v>30202694533.68</v>
      </c>
      <c r="K7" s="25">
        <f t="shared" si="1"/>
        <v>0.66291906288702518</v>
      </c>
      <c r="L7" s="12">
        <v>11593728449.59</v>
      </c>
      <c r="M7" s="60">
        <f t="shared" ref="M7:M9" si="2">+L7/G7</f>
        <v>0.25447079202149564</v>
      </c>
      <c r="N7" s="12">
        <v>11533638579.27</v>
      </c>
      <c r="O7" s="60">
        <f t="shared" ref="O7:O9" si="3">+N7/G7</f>
        <v>0.25315187921796695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16114787538</v>
      </c>
      <c r="E8" s="12">
        <v>0</v>
      </c>
      <c r="F8" s="12">
        <v>3874879908</v>
      </c>
      <c r="G8" s="12">
        <v>12239907630</v>
      </c>
      <c r="H8" s="12">
        <v>6974332630</v>
      </c>
      <c r="I8" s="12">
        <v>1220663885.74</v>
      </c>
      <c r="J8" s="12">
        <v>562067736.59000003</v>
      </c>
      <c r="K8" s="25">
        <f t="shared" si="1"/>
        <v>4.5920913260192639E-2</v>
      </c>
      <c r="L8" s="12">
        <v>551969655.89999998</v>
      </c>
      <c r="M8" s="60">
        <f t="shared" si="2"/>
        <v>4.5095900441856518E-2</v>
      </c>
      <c r="N8" s="12">
        <v>551969655.89999998</v>
      </c>
      <c r="O8" s="60">
        <f t="shared" si="3"/>
        <v>4.5095900441856518E-2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698072000</v>
      </c>
      <c r="E9" s="12">
        <v>0</v>
      </c>
      <c r="F9" s="12">
        <v>0</v>
      </c>
      <c r="G9" s="12">
        <v>698072000</v>
      </c>
      <c r="H9" s="12">
        <v>0</v>
      </c>
      <c r="I9" s="12">
        <v>2446357</v>
      </c>
      <c r="J9" s="12">
        <v>2446357</v>
      </c>
      <c r="K9" s="25">
        <f t="shared" si="1"/>
        <v>3.504447965252868E-3</v>
      </c>
      <c r="L9" s="12">
        <v>0</v>
      </c>
      <c r="M9" s="60">
        <f t="shared" si="2"/>
        <v>0</v>
      </c>
      <c r="N9" s="12">
        <v>0</v>
      </c>
      <c r="O9" s="60">
        <f t="shared" si="3"/>
        <v>0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292248473000</v>
      </c>
      <c r="E10" s="49">
        <v>0</v>
      </c>
      <c r="F10" s="49">
        <v>0</v>
      </c>
      <c r="G10" s="49">
        <v>292248473000</v>
      </c>
      <c r="H10" s="49">
        <v>0</v>
      </c>
      <c r="I10" s="49">
        <v>110206561723.03999</v>
      </c>
      <c r="J10" s="49">
        <v>87764569903.919998</v>
      </c>
      <c r="K10" s="50">
        <f t="shared" si="1"/>
        <v>0.30030805294890284</v>
      </c>
      <c r="L10" s="49">
        <v>21109911167.080002</v>
      </c>
      <c r="M10" s="51">
        <f>+L10/G10</f>
        <v>7.2232750954630318E-2</v>
      </c>
      <c r="N10" s="49">
        <v>20771164761.080002</v>
      </c>
      <c r="O10" s="51">
        <f>+N10/G10</f>
        <v>7.1073646845299349E-2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562734656000</v>
      </c>
      <c r="E11" s="42">
        <f t="shared" ref="E11:J11" si="4">+E5+E10</f>
        <v>3874879908</v>
      </c>
      <c r="F11" s="42">
        <f t="shared" si="4"/>
        <v>3874879908</v>
      </c>
      <c r="G11" s="42">
        <f t="shared" si="4"/>
        <v>562734656000</v>
      </c>
      <c r="H11" s="42">
        <f t="shared" si="4"/>
        <v>19826502088</v>
      </c>
      <c r="I11" s="42">
        <f t="shared" si="4"/>
        <v>352546000000.06</v>
      </c>
      <c r="J11" s="42">
        <f t="shared" si="4"/>
        <v>168674919739.19</v>
      </c>
      <c r="K11" s="43">
        <f t="shared" si="1"/>
        <v>0.29974148195911005</v>
      </c>
      <c r="L11" s="42">
        <f>+L5+L10</f>
        <v>82253432339.600006</v>
      </c>
      <c r="M11" s="43">
        <f>+L11/G11</f>
        <v>0.1461673480788786</v>
      </c>
      <c r="N11" s="42">
        <f>+N5+N10</f>
        <v>81854409871.149994</v>
      </c>
      <c r="O11" s="43">
        <f t="shared" ref="O11" si="5">+N11/G11</f>
        <v>0.14545827060480526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270486183000</v>
      </c>
      <c r="E14" s="12">
        <f t="shared" ref="E14:BO14" si="6">+E5</f>
        <v>3874879908</v>
      </c>
      <c r="F14" s="12">
        <f t="shared" si="6"/>
        <v>3874879908</v>
      </c>
      <c r="G14" s="12">
        <f t="shared" si="6"/>
        <v>270486183000</v>
      </c>
      <c r="H14" s="12">
        <f t="shared" si="6"/>
        <v>19826502088</v>
      </c>
      <c r="I14" s="12">
        <f t="shared" si="6"/>
        <v>242339438277.01999</v>
      </c>
      <c r="J14" s="12">
        <f t="shared" si="6"/>
        <v>80910349835.269989</v>
      </c>
      <c r="K14" s="27">
        <f t="shared" si="6"/>
        <v>0.29912932682136295</v>
      </c>
      <c r="L14" s="12">
        <f t="shared" si="6"/>
        <v>61143521172.519997</v>
      </c>
      <c r="M14" s="27">
        <f t="shared" si="6"/>
        <v>0.22605044181691158</v>
      </c>
      <c r="N14" s="12">
        <f t="shared" si="6"/>
        <v>61083245110.07</v>
      </c>
      <c r="O14" s="27">
        <f t="shared" si="6"/>
        <v>0.22582759841034097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292248473000</v>
      </c>
      <c r="E15" s="12">
        <f t="shared" ref="E15:O15" si="262">+E10</f>
        <v>0</v>
      </c>
      <c r="F15" s="12">
        <f t="shared" si="262"/>
        <v>0</v>
      </c>
      <c r="G15" s="12">
        <f t="shared" si="262"/>
        <v>292248473000</v>
      </c>
      <c r="H15" s="12">
        <f t="shared" si="262"/>
        <v>0</v>
      </c>
      <c r="I15" s="12">
        <f t="shared" si="262"/>
        <v>110206561723.03999</v>
      </c>
      <c r="J15" s="12">
        <f t="shared" si="262"/>
        <v>87764569903.919998</v>
      </c>
      <c r="K15" s="27">
        <f t="shared" si="262"/>
        <v>0.30030805294890284</v>
      </c>
      <c r="L15" s="12">
        <f t="shared" si="262"/>
        <v>21109911167.080002</v>
      </c>
      <c r="M15" s="27">
        <f t="shared" si="262"/>
        <v>7.2232750954630318E-2</v>
      </c>
      <c r="N15" s="12">
        <f t="shared" si="262"/>
        <v>20771164761.080002</v>
      </c>
      <c r="O15" s="27">
        <f t="shared" si="262"/>
        <v>7.1073646845299349E-2</v>
      </c>
    </row>
    <row r="16" spans="1:16384" s="6" customFormat="1" ht="15.75" x14ac:dyDescent="0.2">
      <c r="C16" s="13" t="s">
        <v>48</v>
      </c>
      <c r="D16" s="8">
        <f t="shared" ref="D16:J16" si="263">SUM(D14:D15)</f>
        <v>562734656000</v>
      </c>
      <c r="E16" s="8">
        <f t="shared" si="263"/>
        <v>3874879908</v>
      </c>
      <c r="F16" s="8">
        <f t="shared" si="263"/>
        <v>3874879908</v>
      </c>
      <c r="G16" s="8">
        <f t="shared" si="263"/>
        <v>562734656000</v>
      </c>
      <c r="H16" s="8">
        <f t="shared" si="263"/>
        <v>19826502088</v>
      </c>
      <c r="I16" s="8">
        <f t="shared" si="263"/>
        <v>352546000000.06</v>
      </c>
      <c r="J16" s="8">
        <f t="shared" si="263"/>
        <v>168674919739.19</v>
      </c>
      <c r="K16" s="43">
        <f>+J16/G16</f>
        <v>0.29974148195911005</v>
      </c>
      <c r="L16" s="8">
        <f>SUM(L14:L15)</f>
        <v>82253432339.600006</v>
      </c>
      <c r="M16" s="43">
        <f>+L16/G16</f>
        <v>0.1461673480788786</v>
      </c>
      <c r="N16" s="8">
        <f>SUM(N14:N15)</f>
        <v>81854409871.149994</v>
      </c>
      <c r="O16" s="43">
        <f>+N16/G16</f>
        <v>0.14545827060480526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8"/>
  <sheetViews>
    <sheetView showGridLines="0" tabSelected="1" topLeftCell="B1" workbookViewId="0">
      <pane ySplit="4" topLeftCell="A82" activePane="bottomLeft" state="frozen"/>
      <selection pane="bottomLeft" activeCell="M67" sqref="M67:M85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42578125" bestFit="1" customWidth="1"/>
    <col min="13" max="15" width="16.140625" bestFit="1" customWidth="1"/>
    <col min="16" max="18" width="15.140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2026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213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108846853004</v>
      </c>
      <c r="I5" s="22">
        <v>0</v>
      </c>
      <c r="J5" s="22">
        <v>0</v>
      </c>
      <c r="K5" s="22">
        <v>108846853004</v>
      </c>
      <c r="L5" s="22">
        <v>0</v>
      </c>
      <c r="M5" s="22">
        <v>108846853004</v>
      </c>
      <c r="N5" s="22">
        <v>0</v>
      </c>
      <c r="O5" s="22">
        <v>34176027458</v>
      </c>
      <c r="P5" s="22">
        <v>33527875122.830002</v>
      </c>
      <c r="Q5" s="22">
        <v>33527688930.700001</v>
      </c>
      <c r="R5" s="22">
        <v>33527688930.700001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3110756558</v>
      </c>
      <c r="I6" s="22">
        <v>0</v>
      </c>
      <c r="J6" s="22">
        <v>0</v>
      </c>
      <c r="K6" s="22">
        <v>3110756558</v>
      </c>
      <c r="L6" s="22">
        <v>0</v>
      </c>
      <c r="M6" s="22">
        <v>3110756558</v>
      </c>
      <c r="N6" s="22">
        <v>0</v>
      </c>
      <c r="O6" s="22">
        <v>639159551</v>
      </c>
      <c r="P6" s="22">
        <v>620606331</v>
      </c>
      <c r="Q6" s="22">
        <v>620606331</v>
      </c>
      <c r="R6" s="22">
        <v>620606331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116269605</v>
      </c>
      <c r="I7" s="22">
        <v>0</v>
      </c>
      <c r="J7" s="22">
        <v>0</v>
      </c>
      <c r="K7" s="22">
        <v>116269605</v>
      </c>
      <c r="L7" s="22">
        <v>0</v>
      </c>
      <c r="M7" s="22">
        <v>116269605</v>
      </c>
      <c r="N7" s="22">
        <v>0</v>
      </c>
      <c r="O7" s="22">
        <v>36838677</v>
      </c>
      <c r="P7" s="22">
        <v>36145220</v>
      </c>
      <c r="Q7" s="22">
        <v>36145220</v>
      </c>
      <c r="R7" s="22">
        <v>36145220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348387072</v>
      </c>
      <c r="I8" s="22">
        <v>0</v>
      </c>
      <c r="J8" s="22">
        <v>0</v>
      </c>
      <c r="K8" s="22">
        <v>348387072</v>
      </c>
      <c r="L8" s="22">
        <v>0</v>
      </c>
      <c r="M8" s="22">
        <v>348387072</v>
      </c>
      <c r="N8" s="22">
        <v>0</v>
      </c>
      <c r="O8" s="22">
        <v>173529964</v>
      </c>
      <c r="P8" s="22">
        <v>171452109</v>
      </c>
      <c r="Q8" s="22">
        <v>171452109</v>
      </c>
      <c r="R8" s="22">
        <v>171452109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4821746312</v>
      </c>
      <c r="I9" s="22">
        <v>0</v>
      </c>
      <c r="J9" s="22">
        <v>0</v>
      </c>
      <c r="K9" s="22">
        <v>4821746312</v>
      </c>
      <c r="L9" s="22">
        <v>0</v>
      </c>
      <c r="M9" s="22">
        <v>4821746312</v>
      </c>
      <c r="N9" s="22">
        <v>0</v>
      </c>
      <c r="O9" s="22">
        <v>260383386</v>
      </c>
      <c r="P9" s="22">
        <v>231625456</v>
      </c>
      <c r="Q9" s="22">
        <v>231625456</v>
      </c>
      <c r="R9" s="22">
        <v>231625456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3299645165</v>
      </c>
      <c r="I10" s="22">
        <v>0</v>
      </c>
      <c r="J10" s="22">
        <v>0</v>
      </c>
      <c r="K10" s="22">
        <v>3299645165</v>
      </c>
      <c r="L10" s="22">
        <v>0</v>
      </c>
      <c r="M10" s="22">
        <v>3299645165</v>
      </c>
      <c r="N10" s="22">
        <v>0</v>
      </c>
      <c r="O10" s="22">
        <v>585764462</v>
      </c>
      <c r="P10" s="22">
        <v>566084670</v>
      </c>
      <c r="Q10" s="22">
        <v>566084670</v>
      </c>
      <c r="R10" s="22">
        <v>566084670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661521072</v>
      </c>
      <c r="I11" s="22">
        <v>0</v>
      </c>
      <c r="J11" s="22">
        <v>0</v>
      </c>
      <c r="K11" s="22">
        <v>661521072</v>
      </c>
      <c r="L11" s="22">
        <v>0</v>
      </c>
      <c r="M11" s="22">
        <v>661521072</v>
      </c>
      <c r="N11" s="22">
        <v>0</v>
      </c>
      <c r="O11" s="22">
        <v>45719634</v>
      </c>
      <c r="P11" s="22">
        <v>41774180</v>
      </c>
      <c r="Q11" s="22">
        <v>41774180</v>
      </c>
      <c r="R11" s="22">
        <v>41774180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10463859178</v>
      </c>
      <c r="I12" s="22">
        <v>0</v>
      </c>
      <c r="J12" s="22">
        <v>0</v>
      </c>
      <c r="K12" s="22">
        <v>10463859178</v>
      </c>
      <c r="L12" s="22">
        <v>0</v>
      </c>
      <c r="M12" s="22">
        <v>10463859178</v>
      </c>
      <c r="N12" s="22">
        <v>0</v>
      </c>
      <c r="O12" s="22">
        <v>179122389</v>
      </c>
      <c r="P12" s="22">
        <v>116713686</v>
      </c>
      <c r="Q12" s="22">
        <v>116713686</v>
      </c>
      <c r="R12" s="22">
        <v>116713686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5022652409</v>
      </c>
      <c r="I13" s="22">
        <v>0</v>
      </c>
      <c r="J13" s="22">
        <v>0</v>
      </c>
      <c r="K13" s="22">
        <v>5022652409</v>
      </c>
      <c r="L13" s="22">
        <v>0</v>
      </c>
      <c r="M13" s="22">
        <v>5022652409</v>
      </c>
      <c r="N13" s="22">
        <v>0</v>
      </c>
      <c r="O13" s="22">
        <v>945445950</v>
      </c>
      <c r="P13" s="22">
        <v>915489773</v>
      </c>
      <c r="Q13" s="22">
        <v>915489773</v>
      </c>
      <c r="R13" s="22">
        <v>915489773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14023953543</v>
      </c>
      <c r="I14" s="22">
        <v>0</v>
      </c>
      <c r="J14" s="22">
        <v>0</v>
      </c>
      <c r="K14" s="22">
        <v>14023953543</v>
      </c>
      <c r="L14" s="22">
        <v>0</v>
      </c>
      <c r="M14" s="22">
        <v>14023953543</v>
      </c>
      <c r="N14" s="22">
        <v>0</v>
      </c>
      <c r="O14" s="22">
        <v>3251222870</v>
      </c>
      <c r="P14" s="22">
        <v>3185267666.8000002</v>
      </c>
      <c r="Q14" s="22">
        <v>3185267666.8000002</v>
      </c>
      <c r="R14" s="22">
        <v>3185267666.8000002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9933633761</v>
      </c>
      <c r="I15" s="22">
        <v>0</v>
      </c>
      <c r="J15" s="22">
        <v>0</v>
      </c>
      <c r="K15" s="22">
        <v>9933633761</v>
      </c>
      <c r="L15" s="22">
        <v>0</v>
      </c>
      <c r="M15" s="22">
        <v>9933633761</v>
      </c>
      <c r="N15" s="22">
        <v>0</v>
      </c>
      <c r="O15" s="22">
        <v>2322680325</v>
      </c>
      <c r="P15" s="22">
        <v>2276665178.8000002</v>
      </c>
      <c r="Q15" s="22">
        <v>2276665178.8000002</v>
      </c>
      <c r="R15" s="22">
        <v>2276665178.8000002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11484082416</v>
      </c>
      <c r="I16" s="22">
        <v>0</v>
      </c>
      <c r="J16" s="22">
        <v>0</v>
      </c>
      <c r="K16" s="22">
        <v>11484082416</v>
      </c>
      <c r="L16" s="22">
        <v>0</v>
      </c>
      <c r="M16" s="22">
        <v>11484082416</v>
      </c>
      <c r="N16" s="22">
        <v>0</v>
      </c>
      <c r="O16" s="22">
        <v>2334627758</v>
      </c>
      <c r="P16" s="22">
        <v>2266134225</v>
      </c>
      <c r="Q16" s="22">
        <v>2266134225</v>
      </c>
      <c r="R16" s="22">
        <v>2266134225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5076334600</v>
      </c>
      <c r="I17" s="22">
        <v>0</v>
      </c>
      <c r="J17" s="22">
        <v>0</v>
      </c>
      <c r="K17" s="22">
        <v>5076334600</v>
      </c>
      <c r="L17" s="22">
        <v>0</v>
      </c>
      <c r="M17" s="22">
        <v>5076334600</v>
      </c>
      <c r="N17" s="22">
        <v>0</v>
      </c>
      <c r="O17" s="22">
        <v>1120259750</v>
      </c>
      <c r="P17" s="22">
        <v>1094321205.2</v>
      </c>
      <c r="Q17" s="22">
        <v>1094321205.2</v>
      </c>
      <c r="R17" s="22">
        <v>1094321205.2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2846862570</v>
      </c>
      <c r="I18" s="22">
        <v>0</v>
      </c>
      <c r="J18" s="22">
        <v>0</v>
      </c>
      <c r="K18" s="22">
        <v>2846862570</v>
      </c>
      <c r="L18" s="22">
        <v>0</v>
      </c>
      <c r="M18" s="22">
        <v>2846862570</v>
      </c>
      <c r="N18" s="22">
        <v>0</v>
      </c>
      <c r="O18" s="22">
        <v>181873000</v>
      </c>
      <c r="P18" s="22">
        <v>165552852</v>
      </c>
      <c r="Q18" s="22">
        <v>165552852</v>
      </c>
      <c r="R18" s="22">
        <v>165552852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3807250949</v>
      </c>
      <c r="I19" s="22">
        <v>0</v>
      </c>
      <c r="J19" s="22">
        <v>0</v>
      </c>
      <c r="K19" s="22">
        <v>3807250949</v>
      </c>
      <c r="L19" s="22">
        <v>0</v>
      </c>
      <c r="M19" s="22">
        <v>3807250949</v>
      </c>
      <c r="N19" s="22">
        <v>0</v>
      </c>
      <c r="O19" s="22">
        <v>840221562</v>
      </c>
      <c r="P19" s="22">
        <v>820403862.79999995</v>
      </c>
      <c r="Q19" s="22">
        <v>820403862.79999995</v>
      </c>
      <c r="R19" s="22">
        <v>820403862.79999995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2538167299</v>
      </c>
      <c r="I20" s="22">
        <v>0</v>
      </c>
      <c r="J20" s="22">
        <v>0</v>
      </c>
      <c r="K20" s="22">
        <v>2538167299</v>
      </c>
      <c r="L20" s="22">
        <v>0</v>
      </c>
      <c r="M20" s="22">
        <v>2538167299</v>
      </c>
      <c r="N20" s="22">
        <v>0</v>
      </c>
      <c r="O20" s="22">
        <v>560172775</v>
      </c>
      <c r="P20" s="22">
        <v>547567571.60000002</v>
      </c>
      <c r="Q20" s="22">
        <v>547567571.60000002</v>
      </c>
      <c r="R20" s="22">
        <v>547567571.60000002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6768609623</v>
      </c>
      <c r="I21" s="22">
        <v>0</v>
      </c>
      <c r="J21" s="22">
        <v>0</v>
      </c>
      <c r="K21" s="22">
        <v>6768609623</v>
      </c>
      <c r="L21" s="22">
        <v>0</v>
      </c>
      <c r="M21" s="22">
        <v>6768609623</v>
      </c>
      <c r="N21" s="22">
        <v>0</v>
      </c>
      <c r="O21" s="22">
        <v>423207436</v>
      </c>
      <c r="P21" s="22">
        <v>382837995</v>
      </c>
      <c r="Q21" s="22">
        <v>382837995</v>
      </c>
      <c r="R21" s="22">
        <v>382837995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1122973866</v>
      </c>
      <c r="I22" s="22">
        <v>0</v>
      </c>
      <c r="J22" s="22">
        <v>0</v>
      </c>
      <c r="K22" s="22">
        <v>1122973866</v>
      </c>
      <c r="L22" s="22">
        <v>0</v>
      </c>
      <c r="M22" s="22">
        <v>1122973866</v>
      </c>
      <c r="N22" s="22">
        <v>0</v>
      </c>
      <c r="O22" s="22">
        <v>957326205</v>
      </c>
      <c r="P22" s="22">
        <v>950628548</v>
      </c>
      <c r="Q22" s="22">
        <v>950628548</v>
      </c>
      <c r="R22" s="22">
        <v>950628548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623874372</v>
      </c>
      <c r="I23" s="22">
        <v>0</v>
      </c>
      <c r="J23" s="22">
        <v>0</v>
      </c>
      <c r="K23" s="22">
        <v>623874372</v>
      </c>
      <c r="L23" s="22">
        <v>0</v>
      </c>
      <c r="M23" s="22">
        <v>623874372</v>
      </c>
      <c r="N23" s="22">
        <v>0</v>
      </c>
      <c r="O23" s="22">
        <v>124916709</v>
      </c>
      <c r="P23" s="22">
        <v>121195788</v>
      </c>
      <c r="Q23" s="22">
        <v>121195788</v>
      </c>
      <c r="R23" s="22">
        <v>121195788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2866281161</v>
      </c>
      <c r="I24" s="22">
        <v>0</v>
      </c>
      <c r="J24" s="22">
        <v>0</v>
      </c>
      <c r="K24" s="22">
        <v>2866281161</v>
      </c>
      <c r="L24" s="22">
        <v>0</v>
      </c>
      <c r="M24" s="22">
        <v>2866281161</v>
      </c>
      <c r="N24" s="22">
        <v>0</v>
      </c>
      <c r="O24" s="22">
        <v>606886469</v>
      </c>
      <c r="P24" s="22">
        <v>589791353</v>
      </c>
      <c r="Q24" s="22">
        <v>589791353</v>
      </c>
      <c r="R24" s="22">
        <v>589791353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1352165469</v>
      </c>
      <c r="I25" s="22">
        <v>0</v>
      </c>
      <c r="J25" s="22">
        <v>0</v>
      </c>
      <c r="K25" s="22">
        <v>1352165469</v>
      </c>
      <c r="L25" s="22">
        <v>0</v>
      </c>
      <c r="M25" s="22">
        <v>1352165469</v>
      </c>
      <c r="N25" s="22">
        <v>0</v>
      </c>
      <c r="O25" s="22">
        <v>377754878</v>
      </c>
      <c r="P25" s="22">
        <v>369690273</v>
      </c>
      <c r="Q25" s="22">
        <v>369690273</v>
      </c>
      <c r="R25" s="22">
        <v>369690273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12852169458</v>
      </c>
      <c r="I26" s="22">
        <v>0</v>
      </c>
      <c r="J26" s="22">
        <v>0</v>
      </c>
      <c r="K26" s="22">
        <v>12852169458</v>
      </c>
      <c r="L26" s="22">
        <v>12852169458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300600</v>
      </c>
      <c r="I27" s="22">
        <v>0</v>
      </c>
      <c r="J27" s="22">
        <v>0</v>
      </c>
      <c r="K27" s="22">
        <v>300600</v>
      </c>
      <c r="L27" s="22">
        <v>0</v>
      </c>
      <c r="M27" s="22">
        <v>100600</v>
      </c>
      <c r="N27" s="22">
        <v>200000</v>
      </c>
      <c r="O27" s="22">
        <v>100600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5838993</v>
      </c>
      <c r="I28" s="22">
        <v>2037562</v>
      </c>
      <c r="J28" s="22">
        <v>2037562</v>
      </c>
      <c r="K28" s="22">
        <v>5838993</v>
      </c>
      <c r="L28" s="22">
        <v>0</v>
      </c>
      <c r="M28" s="22">
        <v>2838993</v>
      </c>
      <c r="N28" s="22">
        <v>3000000</v>
      </c>
      <c r="O28" s="22">
        <v>1011655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261264792</v>
      </c>
      <c r="I29" s="22">
        <v>0</v>
      </c>
      <c r="J29" s="22">
        <v>0</v>
      </c>
      <c r="K29" s="22">
        <v>261264792</v>
      </c>
      <c r="L29" s="22">
        <v>0</v>
      </c>
      <c r="M29" s="22">
        <v>252348825</v>
      </c>
      <c r="N29" s="22">
        <v>8915967</v>
      </c>
      <c r="O29" s="22">
        <v>521487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68732310</v>
      </c>
      <c r="I30" s="22">
        <v>0</v>
      </c>
      <c r="J30" s="22">
        <v>31601768</v>
      </c>
      <c r="K30" s="22">
        <v>37130542</v>
      </c>
      <c r="L30" s="22">
        <v>0</v>
      </c>
      <c r="M30" s="22">
        <v>31889591</v>
      </c>
      <c r="N30" s="22">
        <v>5240951</v>
      </c>
      <c r="O30" s="22">
        <v>2137190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138576600</v>
      </c>
      <c r="I31" s="22">
        <v>0</v>
      </c>
      <c r="J31" s="22">
        <v>0</v>
      </c>
      <c r="K31" s="22">
        <v>138576600</v>
      </c>
      <c r="L31" s="22">
        <v>0</v>
      </c>
      <c r="M31" s="22">
        <v>77069643</v>
      </c>
      <c r="N31" s="22">
        <v>61506957</v>
      </c>
      <c r="O31" s="22">
        <v>77069643</v>
      </c>
      <c r="P31" s="22">
        <v>23890622.199999999</v>
      </c>
      <c r="Q31" s="22">
        <v>23890622.199999999</v>
      </c>
      <c r="R31" s="22">
        <v>23890622.199999999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66861803</v>
      </c>
      <c r="I32" s="22">
        <v>83435209</v>
      </c>
      <c r="J32" s="22">
        <v>0</v>
      </c>
      <c r="K32" s="22">
        <v>150297012</v>
      </c>
      <c r="L32" s="22">
        <v>0</v>
      </c>
      <c r="M32" s="22">
        <v>150297012</v>
      </c>
      <c r="N32" s="22">
        <v>0</v>
      </c>
      <c r="O32" s="22">
        <v>133457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7884083</v>
      </c>
      <c r="I33" s="22">
        <v>27543082</v>
      </c>
      <c r="J33" s="22">
        <v>0</v>
      </c>
      <c r="K33" s="22">
        <v>35427165</v>
      </c>
      <c r="L33" s="22">
        <v>0</v>
      </c>
      <c r="M33" s="22">
        <v>31986214</v>
      </c>
      <c r="N33" s="22">
        <v>3440951</v>
      </c>
      <c r="O33" s="22">
        <v>1115737</v>
      </c>
      <c r="P33" s="22">
        <v>1100000</v>
      </c>
      <c r="Q33" s="22">
        <v>1100000</v>
      </c>
      <c r="R33" s="22">
        <v>1100000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4577483</v>
      </c>
      <c r="I34" s="22">
        <v>25070960</v>
      </c>
      <c r="J34" s="22">
        <v>0</v>
      </c>
      <c r="K34" s="22">
        <v>29648443</v>
      </c>
      <c r="L34" s="22">
        <v>0</v>
      </c>
      <c r="M34" s="22">
        <v>29648443</v>
      </c>
      <c r="N34" s="22">
        <v>0</v>
      </c>
      <c r="O34" s="22">
        <v>9137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1830690</v>
      </c>
      <c r="I35" s="22">
        <v>5194964</v>
      </c>
      <c r="J35" s="22">
        <v>0</v>
      </c>
      <c r="K35" s="22">
        <v>7025654</v>
      </c>
      <c r="L35" s="22">
        <v>0</v>
      </c>
      <c r="M35" s="22">
        <v>7025654</v>
      </c>
      <c r="N35" s="22">
        <v>0</v>
      </c>
      <c r="O35" s="22">
        <v>3654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11901454</v>
      </c>
      <c r="I36" s="22">
        <v>5718378</v>
      </c>
      <c r="J36" s="22">
        <v>0</v>
      </c>
      <c r="K36" s="22">
        <v>17619832</v>
      </c>
      <c r="L36" s="22">
        <v>0</v>
      </c>
      <c r="M36" s="22">
        <v>17619832</v>
      </c>
      <c r="N36" s="22">
        <v>0</v>
      </c>
      <c r="O36" s="22">
        <v>23755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1373250</v>
      </c>
      <c r="I37" s="22">
        <v>3094491</v>
      </c>
      <c r="J37" s="22">
        <v>0</v>
      </c>
      <c r="K37" s="22">
        <v>4467741</v>
      </c>
      <c r="L37" s="22">
        <v>0</v>
      </c>
      <c r="M37" s="22">
        <v>4467741</v>
      </c>
      <c r="N37" s="22">
        <v>0</v>
      </c>
      <c r="O37" s="22">
        <v>2741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1373250</v>
      </c>
      <c r="I38" s="22">
        <v>0</v>
      </c>
      <c r="J38" s="22">
        <v>0</v>
      </c>
      <c r="K38" s="22">
        <v>1373250</v>
      </c>
      <c r="L38" s="22">
        <v>0</v>
      </c>
      <c r="M38" s="22">
        <v>1373250</v>
      </c>
      <c r="N38" s="22">
        <v>0</v>
      </c>
      <c r="O38" s="22">
        <v>2741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1373245</v>
      </c>
      <c r="I39" s="22">
        <v>0</v>
      </c>
      <c r="J39" s="22">
        <v>0</v>
      </c>
      <c r="K39" s="22">
        <v>1373245</v>
      </c>
      <c r="L39" s="22">
        <v>0</v>
      </c>
      <c r="M39" s="22">
        <v>1373245</v>
      </c>
      <c r="N39" s="22">
        <v>0</v>
      </c>
      <c r="O39" s="22">
        <v>2741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10528209</v>
      </c>
      <c r="I40" s="22">
        <v>0</v>
      </c>
      <c r="J40" s="22">
        <v>0</v>
      </c>
      <c r="K40" s="22">
        <v>10528209</v>
      </c>
      <c r="L40" s="22">
        <v>0</v>
      </c>
      <c r="M40" s="22">
        <v>10528209</v>
      </c>
      <c r="N40" s="22">
        <v>0</v>
      </c>
      <c r="O40" s="22">
        <v>21014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7214400</v>
      </c>
      <c r="I41" s="22">
        <v>7000000</v>
      </c>
      <c r="J41" s="22">
        <v>0</v>
      </c>
      <c r="K41" s="22">
        <v>14214400</v>
      </c>
      <c r="L41" s="22">
        <v>0</v>
      </c>
      <c r="M41" s="22">
        <v>6933980</v>
      </c>
      <c r="N41" s="22">
        <v>7280420</v>
      </c>
      <c r="O41" s="22">
        <v>6933980</v>
      </c>
      <c r="P41" s="22">
        <v>6919580</v>
      </c>
      <c r="Q41" s="22">
        <v>6919580</v>
      </c>
      <c r="R41" s="22">
        <v>6919580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35585028</v>
      </c>
      <c r="I42" s="22">
        <v>0</v>
      </c>
      <c r="J42" s="22">
        <v>0</v>
      </c>
      <c r="K42" s="22">
        <v>35585028</v>
      </c>
      <c r="L42" s="22">
        <v>0</v>
      </c>
      <c r="M42" s="22">
        <v>3812796</v>
      </c>
      <c r="N42" s="22">
        <v>31772232</v>
      </c>
      <c r="O42" s="22">
        <v>3812796</v>
      </c>
      <c r="P42" s="22">
        <v>3780554.52</v>
      </c>
      <c r="Q42" s="22">
        <v>3780554.52</v>
      </c>
      <c r="R42" s="22">
        <v>3780554.52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607591009</v>
      </c>
      <c r="I43" s="22">
        <v>0</v>
      </c>
      <c r="J43" s="22">
        <v>0</v>
      </c>
      <c r="K43" s="22">
        <v>607591009</v>
      </c>
      <c r="L43" s="22">
        <v>0</v>
      </c>
      <c r="M43" s="22">
        <v>515659418</v>
      </c>
      <c r="N43" s="22">
        <v>91931591</v>
      </c>
      <c r="O43" s="22">
        <v>155704124</v>
      </c>
      <c r="P43" s="22">
        <v>33134385</v>
      </c>
      <c r="Q43" s="22">
        <v>33134385</v>
      </c>
      <c r="R43" s="22">
        <v>33134385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2104200</v>
      </c>
      <c r="I44" s="22">
        <v>0</v>
      </c>
      <c r="J44" s="22">
        <v>0</v>
      </c>
      <c r="K44" s="22">
        <v>2104200</v>
      </c>
      <c r="L44" s="22">
        <v>0</v>
      </c>
      <c r="M44" s="22">
        <v>1404200</v>
      </c>
      <c r="N44" s="22">
        <v>700000</v>
      </c>
      <c r="O44" s="22">
        <v>1404200</v>
      </c>
      <c r="P44" s="22">
        <v>1400000</v>
      </c>
      <c r="Q44" s="22">
        <v>1400000</v>
      </c>
      <c r="R44" s="22">
        <v>1400000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30471801</v>
      </c>
      <c r="I45" s="22">
        <v>0</v>
      </c>
      <c r="J45" s="22">
        <v>0</v>
      </c>
      <c r="K45" s="22">
        <v>30471801</v>
      </c>
      <c r="L45" s="22">
        <v>0</v>
      </c>
      <c r="M45" s="22">
        <v>4101653.03</v>
      </c>
      <c r="N45" s="22">
        <v>26370147.969999999</v>
      </c>
      <c r="O45" s="22">
        <v>4101653.03</v>
      </c>
      <c r="P45" s="22">
        <v>3141837.87</v>
      </c>
      <c r="Q45" s="22">
        <v>2917089.58</v>
      </c>
      <c r="R45" s="22">
        <v>2917089.58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1438750988</v>
      </c>
      <c r="I46" s="22">
        <v>0</v>
      </c>
      <c r="J46" s="22">
        <v>0</v>
      </c>
      <c r="K46" s="22">
        <v>1438750988</v>
      </c>
      <c r="L46" s="22">
        <v>0</v>
      </c>
      <c r="M46" s="22">
        <v>1424883886</v>
      </c>
      <c r="N46" s="22">
        <v>13867102</v>
      </c>
      <c r="O46" s="22">
        <v>813362806</v>
      </c>
      <c r="P46" s="22">
        <v>385945846</v>
      </c>
      <c r="Q46" s="22">
        <v>385945846</v>
      </c>
      <c r="R46" s="22">
        <v>385945846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1191812929</v>
      </c>
      <c r="I47" s="22">
        <v>0</v>
      </c>
      <c r="J47" s="22">
        <v>0</v>
      </c>
      <c r="K47" s="22">
        <v>1191812929</v>
      </c>
      <c r="L47" s="22">
        <v>0</v>
      </c>
      <c r="M47" s="22">
        <v>1174453756</v>
      </c>
      <c r="N47" s="22">
        <v>17359173</v>
      </c>
      <c r="O47" s="22">
        <v>298638600.32999998</v>
      </c>
      <c r="P47" s="22">
        <v>297149473.76999998</v>
      </c>
      <c r="Q47" s="22">
        <v>297149473.76999998</v>
      </c>
      <c r="R47" s="22">
        <v>297149473.76999998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15596491</v>
      </c>
      <c r="I48" s="22">
        <v>0</v>
      </c>
      <c r="J48" s="22">
        <v>0</v>
      </c>
      <c r="K48" s="22">
        <v>15596491</v>
      </c>
      <c r="L48" s="22">
        <v>0</v>
      </c>
      <c r="M48" s="22">
        <v>11832331</v>
      </c>
      <c r="N48" s="22">
        <v>3764160</v>
      </c>
      <c r="O48" s="22">
        <v>9869131</v>
      </c>
      <c r="P48" s="22">
        <v>9838492</v>
      </c>
      <c r="Q48" s="22">
        <v>9838492</v>
      </c>
      <c r="R48" s="22">
        <v>9838492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22035971034</v>
      </c>
      <c r="I49" s="22">
        <v>3874879908</v>
      </c>
      <c r="J49" s="22">
        <v>3985827467</v>
      </c>
      <c r="K49" s="22">
        <v>21925023475</v>
      </c>
      <c r="L49" s="22">
        <v>0</v>
      </c>
      <c r="M49" s="22">
        <v>20680113162.5</v>
      </c>
      <c r="N49" s="22">
        <v>1244910312.5</v>
      </c>
      <c r="O49" s="22">
        <v>12957811168.5</v>
      </c>
      <c r="P49" s="22">
        <v>7151168410.1800003</v>
      </c>
      <c r="Q49" s="22">
        <v>7151168410.1800003</v>
      </c>
      <c r="R49" s="22">
        <v>7151168410.1800003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3755942651</v>
      </c>
      <c r="I50" s="22">
        <v>6749409571</v>
      </c>
      <c r="J50" s="22">
        <v>4028440108</v>
      </c>
      <c r="K50" s="22">
        <v>6476912114</v>
      </c>
      <c r="L50" s="22">
        <v>0</v>
      </c>
      <c r="M50" s="22">
        <v>6361519412.1999998</v>
      </c>
      <c r="N50" s="22">
        <v>115392701.8</v>
      </c>
      <c r="O50" s="22">
        <v>6356519412.1999998</v>
      </c>
      <c r="P50" s="22">
        <v>1297670228.0899999</v>
      </c>
      <c r="Q50" s="22">
        <v>1273670228.0899999</v>
      </c>
      <c r="R50" s="22">
        <v>1273670228.0899999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2037863461</v>
      </c>
      <c r="I51" s="22">
        <v>1916123000</v>
      </c>
      <c r="J51" s="22">
        <v>610427565</v>
      </c>
      <c r="K51" s="22">
        <v>3343558896</v>
      </c>
      <c r="L51" s="22">
        <v>0</v>
      </c>
      <c r="M51" s="22">
        <v>3203338858.6700001</v>
      </c>
      <c r="N51" s="22">
        <v>140220037.33000001</v>
      </c>
      <c r="O51" s="22">
        <v>3203338858.6700001</v>
      </c>
      <c r="P51" s="22">
        <v>606384148.34000003</v>
      </c>
      <c r="Q51" s="22">
        <v>606245000.42999995</v>
      </c>
      <c r="R51" s="22">
        <v>606245000.42999995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105883329</v>
      </c>
      <c r="I52" s="22">
        <v>0</v>
      </c>
      <c r="J52" s="22">
        <v>0</v>
      </c>
      <c r="K52" s="22">
        <v>105883329</v>
      </c>
      <c r="L52" s="22">
        <v>0</v>
      </c>
      <c r="M52" s="22">
        <v>94224521</v>
      </c>
      <c r="N52" s="22">
        <v>11658808</v>
      </c>
      <c r="O52" s="22">
        <v>27438036.670000002</v>
      </c>
      <c r="P52" s="22">
        <v>27251170.98</v>
      </c>
      <c r="Q52" s="22">
        <v>27251170.98</v>
      </c>
      <c r="R52" s="22">
        <v>27251170.98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8268950763</v>
      </c>
      <c r="I53" s="22">
        <v>717125600</v>
      </c>
      <c r="J53" s="22">
        <v>883418347</v>
      </c>
      <c r="K53" s="22">
        <v>8102658016</v>
      </c>
      <c r="L53" s="22">
        <v>0</v>
      </c>
      <c r="M53" s="22">
        <v>7045280115.6400003</v>
      </c>
      <c r="N53" s="22">
        <v>1057377900.36</v>
      </c>
      <c r="O53" s="22">
        <v>6012916940.0100002</v>
      </c>
      <c r="P53" s="22">
        <v>1642882695.74</v>
      </c>
      <c r="Q53" s="22">
        <v>1610684778.3</v>
      </c>
      <c r="R53" s="22">
        <v>1610684778.3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295263662</v>
      </c>
      <c r="I54" s="22">
        <v>0</v>
      </c>
      <c r="J54" s="22">
        <v>0</v>
      </c>
      <c r="K54" s="22">
        <v>295263662</v>
      </c>
      <c r="L54" s="22">
        <v>0</v>
      </c>
      <c r="M54" s="22">
        <v>172430377.24000001</v>
      </c>
      <c r="N54" s="22">
        <v>122833284.76000001</v>
      </c>
      <c r="O54" s="22">
        <v>172430377.24000001</v>
      </c>
      <c r="P54" s="22">
        <v>29484881.039999999</v>
      </c>
      <c r="Q54" s="22">
        <v>29484881.039999999</v>
      </c>
      <c r="R54" s="22">
        <v>29484881.039999999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77260757</v>
      </c>
      <c r="I55" s="22">
        <v>0</v>
      </c>
      <c r="J55" s="22">
        <v>0</v>
      </c>
      <c r="K55" s="22">
        <v>77260757</v>
      </c>
      <c r="L55" s="22">
        <v>0</v>
      </c>
      <c r="M55" s="22">
        <v>49822464</v>
      </c>
      <c r="N55" s="22">
        <v>27438293</v>
      </c>
      <c r="O55" s="22">
        <v>26515920</v>
      </c>
      <c r="P55" s="22">
        <v>2067400</v>
      </c>
      <c r="Q55" s="22">
        <v>2067400</v>
      </c>
      <c r="R55" s="22">
        <v>2067400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583689938</v>
      </c>
      <c r="I56" s="22">
        <v>0</v>
      </c>
      <c r="J56" s="22">
        <v>0</v>
      </c>
      <c r="K56" s="22">
        <v>583689938</v>
      </c>
      <c r="L56" s="22">
        <v>0</v>
      </c>
      <c r="M56" s="22">
        <v>1165050</v>
      </c>
      <c r="N56" s="22">
        <v>582524888</v>
      </c>
      <c r="O56" s="22">
        <v>1165050</v>
      </c>
      <c r="P56" s="22">
        <v>0</v>
      </c>
      <c r="Q56" s="22">
        <v>0</v>
      </c>
      <c r="R56" s="22">
        <v>0</v>
      </c>
    </row>
    <row r="57" spans="1:18" s="58" customFormat="1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55895032</v>
      </c>
      <c r="I57" s="22">
        <v>0</v>
      </c>
      <c r="J57" s="22">
        <v>0</v>
      </c>
      <c r="K57" s="22">
        <v>55895032</v>
      </c>
      <c r="L57" s="22">
        <v>0</v>
      </c>
      <c r="M57" s="22">
        <v>55095032</v>
      </c>
      <c r="N57" s="22">
        <v>800000</v>
      </c>
      <c r="O57" s="22">
        <v>16139698.029999999</v>
      </c>
      <c r="P57" s="22">
        <v>16094289.859999999</v>
      </c>
      <c r="Q57" s="22">
        <v>16090438.18</v>
      </c>
      <c r="R57" s="22">
        <v>16090438.18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557009765</v>
      </c>
      <c r="I58" s="22">
        <v>0</v>
      </c>
      <c r="J58" s="22">
        <v>0</v>
      </c>
      <c r="K58" s="22">
        <v>557009765</v>
      </c>
      <c r="L58" s="22">
        <v>0</v>
      </c>
      <c r="M58" s="22">
        <v>555809765</v>
      </c>
      <c r="N58" s="22">
        <v>1200000</v>
      </c>
      <c r="O58" s="22">
        <v>52436230</v>
      </c>
      <c r="P58" s="22">
        <v>51324434</v>
      </c>
      <c r="Q58" s="22">
        <v>51324434</v>
      </c>
      <c r="R58" s="22">
        <v>47800229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10849212538</v>
      </c>
      <c r="I59" s="22">
        <v>0</v>
      </c>
      <c r="J59" s="22">
        <v>3874879908</v>
      </c>
      <c r="K59" s="22">
        <v>6974332630</v>
      </c>
      <c r="L59" s="22">
        <v>6974332630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468563450</v>
      </c>
      <c r="I60" s="22">
        <v>0</v>
      </c>
      <c r="J60" s="22">
        <v>0</v>
      </c>
      <c r="K60" s="22">
        <v>468563450</v>
      </c>
      <c r="L60" s="22">
        <v>0</v>
      </c>
      <c r="M60" s="22">
        <v>468563450</v>
      </c>
      <c r="N60" s="22">
        <v>0</v>
      </c>
      <c r="O60" s="22">
        <v>44743227.850000001</v>
      </c>
      <c r="P60" s="22">
        <v>43807971.850000001</v>
      </c>
      <c r="Q60" s="22">
        <v>43807971.850000001</v>
      </c>
      <c r="R60" s="22">
        <v>43807971.850000001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278209550</v>
      </c>
      <c r="I61" s="22">
        <v>0</v>
      </c>
      <c r="J61" s="22">
        <v>0</v>
      </c>
      <c r="K61" s="22">
        <v>278209550</v>
      </c>
      <c r="L61" s="22">
        <v>0</v>
      </c>
      <c r="M61" s="22">
        <v>278209550</v>
      </c>
      <c r="N61" s="22">
        <v>0</v>
      </c>
      <c r="O61" s="22">
        <v>44589623</v>
      </c>
      <c r="P61" s="22">
        <v>44034315</v>
      </c>
      <c r="Q61" s="22">
        <v>44034315</v>
      </c>
      <c r="R61" s="22">
        <v>44034315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4322379743</v>
      </c>
      <c r="I62" s="22">
        <v>0</v>
      </c>
      <c r="J62" s="22">
        <v>0</v>
      </c>
      <c r="K62" s="22">
        <v>4322379743</v>
      </c>
      <c r="L62" s="22">
        <v>0</v>
      </c>
      <c r="M62" s="22">
        <v>435360924.88</v>
      </c>
      <c r="N62" s="22">
        <v>3887018818.1199999</v>
      </c>
      <c r="O62" s="22">
        <v>434204924.88</v>
      </c>
      <c r="P62" s="22">
        <v>425989468.19</v>
      </c>
      <c r="Q62" s="22">
        <v>425989468.19</v>
      </c>
      <c r="R62" s="22">
        <v>425989468.19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196422257</v>
      </c>
      <c r="I63" s="22">
        <v>0</v>
      </c>
      <c r="J63" s="22">
        <v>0</v>
      </c>
      <c r="K63" s="22">
        <v>196422257</v>
      </c>
      <c r="L63" s="22">
        <v>0</v>
      </c>
      <c r="M63" s="22">
        <v>38529960.859999999</v>
      </c>
      <c r="N63" s="22">
        <v>157892296.13999999</v>
      </c>
      <c r="O63" s="22">
        <v>38529960.859999999</v>
      </c>
      <c r="P63" s="22">
        <v>38137900.859999999</v>
      </c>
      <c r="Q63" s="22">
        <v>38137900.859999999</v>
      </c>
      <c r="R63" s="22">
        <v>38137900.859999999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3928000</v>
      </c>
      <c r="I64" s="22">
        <v>0</v>
      </c>
      <c r="J64" s="22">
        <v>0</v>
      </c>
      <c r="K64" s="22">
        <v>3928000</v>
      </c>
      <c r="L64" s="22">
        <v>0</v>
      </c>
      <c r="M64" s="22">
        <v>1060840</v>
      </c>
      <c r="N64" s="22">
        <v>2867160</v>
      </c>
      <c r="O64" s="22">
        <v>1060840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3928000</v>
      </c>
      <c r="I65" s="22">
        <v>0</v>
      </c>
      <c r="J65" s="22">
        <v>0</v>
      </c>
      <c r="K65" s="22">
        <v>3928000</v>
      </c>
      <c r="L65" s="22">
        <v>0</v>
      </c>
      <c r="M65" s="22">
        <v>7840</v>
      </c>
      <c r="N65" s="22">
        <v>3920160</v>
      </c>
      <c r="O65" s="22">
        <v>7840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690216000</v>
      </c>
      <c r="I66" s="22">
        <v>0</v>
      </c>
      <c r="J66" s="22">
        <v>0</v>
      </c>
      <c r="K66" s="22">
        <v>690216000</v>
      </c>
      <c r="L66" s="22">
        <v>0</v>
      </c>
      <c r="M66" s="22">
        <v>1377677</v>
      </c>
      <c r="N66" s="22">
        <v>688838323</v>
      </c>
      <c r="O66" s="22">
        <v>1377677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173</v>
      </c>
      <c r="F67" s="19" t="s">
        <v>29</v>
      </c>
      <c r="G67" s="20" t="s">
        <v>177</v>
      </c>
      <c r="H67" s="22">
        <v>4097631310</v>
      </c>
      <c r="I67" s="22">
        <v>0</v>
      </c>
      <c r="J67" s="22">
        <v>0</v>
      </c>
      <c r="K67" s="22">
        <v>4097631310</v>
      </c>
      <c r="L67" s="22">
        <v>0</v>
      </c>
      <c r="M67" s="22">
        <v>3943963683</v>
      </c>
      <c r="N67" s="22">
        <v>153667627</v>
      </c>
      <c r="O67" s="22">
        <v>3597940364</v>
      </c>
      <c r="P67" s="22">
        <v>278913434.88</v>
      </c>
      <c r="Q67" s="22">
        <v>278913434.88</v>
      </c>
      <c r="R67" s="22">
        <v>278913434.88</v>
      </c>
    </row>
    <row r="68" spans="1:18" ht="101.25" x14ac:dyDescent="0.25">
      <c r="A68" s="19" t="s">
        <v>23</v>
      </c>
      <c r="B68" s="20" t="s">
        <v>24</v>
      </c>
      <c r="C68" s="21" t="s">
        <v>178</v>
      </c>
      <c r="D68" s="19" t="s">
        <v>28</v>
      </c>
      <c r="E68" s="19" t="s">
        <v>162</v>
      </c>
      <c r="F68" s="19" t="s">
        <v>29</v>
      </c>
      <c r="G68" s="20" t="s">
        <v>179</v>
      </c>
      <c r="H68" s="22">
        <v>780693648</v>
      </c>
      <c r="I68" s="22">
        <v>0</v>
      </c>
      <c r="J68" s="22">
        <v>0</v>
      </c>
      <c r="K68" s="22">
        <v>780693648</v>
      </c>
      <c r="L68" s="22">
        <v>0</v>
      </c>
      <c r="M68" s="22">
        <v>778833677</v>
      </c>
      <c r="N68" s="22">
        <v>1859971</v>
      </c>
      <c r="O68" s="22">
        <v>749046399</v>
      </c>
      <c r="P68" s="22">
        <v>161869867</v>
      </c>
      <c r="Q68" s="22">
        <v>161869867</v>
      </c>
      <c r="R68" s="22">
        <v>161869867</v>
      </c>
    </row>
    <row r="69" spans="1:18" ht="90" x14ac:dyDescent="0.25">
      <c r="A69" s="19" t="s">
        <v>23</v>
      </c>
      <c r="B69" s="20" t="s">
        <v>24</v>
      </c>
      <c r="C69" s="21" t="s">
        <v>180</v>
      </c>
      <c r="D69" s="19" t="s">
        <v>28</v>
      </c>
      <c r="E69" s="19" t="s">
        <v>162</v>
      </c>
      <c r="F69" s="19" t="s">
        <v>29</v>
      </c>
      <c r="G69" s="20" t="s">
        <v>181</v>
      </c>
      <c r="H69" s="22">
        <v>10360366711</v>
      </c>
      <c r="I69" s="22">
        <v>0</v>
      </c>
      <c r="J69" s="22">
        <v>0</v>
      </c>
      <c r="K69" s="22">
        <v>10360366711</v>
      </c>
      <c r="L69" s="22">
        <v>0</v>
      </c>
      <c r="M69" s="22">
        <v>10357060809</v>
      </c>
      <c r="N69" s="22">
        <v>3305902</v>
      </c>
      <c r="O69" s="22">
        <v>6971728192</v>
      </c>
      <c r="P69" s="22">
        <v>2300449275.0999999</v>
      </c>
      <c r="Q69" s="22">
        <v>2277484275.0999999</v>
      </c>
      <c r="R69" s="22">
        <v>2213456635.0999999</v>
      </c>
    </row>
    <row r="70" spans="1:18" ht="112.5" x14ac:dyDescent="0.25">
      <c r="A70" s="19" t="s">
        <v>23</v>
      </c>
      <c r="B70" s="20" t="s">
        <v>24</v>
      </c>
      <c r="C70" s="21" t="s">
        <v>182</v>
      </c>
      <c r="D70" s="19" t="s">
        <v>28</v>
      </c>
      <c r="E70" s="19" t="s">
        <v>162</v>
      </c>
      <c r="F70" s="19" t="s">
        <v>29</v>
      </c>
      <c r="G70" s="20" t="s">
        <v>183</v>
      </c>
      <c r="H70" s="22">
        <v>4200000000</v>
      </c>
      <c r="I70" s="22">
        <v>0</v>
      </c>
      <c r="J70" s="22">
        <v>0</v>
      </c>
      <c r="K70" s="22">
        <v>4200000000</v>
      </c>
      <c r="L70" s="22">
        <v>0</v>
      </c>
      <c r="M70" s="22">
        <v>4154805206</v>
      </c>
      <c r="N70" s="22">
        <v>45194794</v>
      </c>
      <c r="O70" s="22">
        <v>4036931557</v>
      </c>
      <c r="P70" s="22">
        <v>789283473</v>
      </c>
      <c r="Q70" s="22">
        <v>789283473</v>
      </c>
      <c r="R70" s="22">
        <v>789283473</v>
      </c>
    </row>
    <row r="71" spans="1:18" ht="90" x14ac:dyDescent="0.25">
      <c r="A71" s="19" t="s">
        <v>23</v>
      </c>
      <c r="B71" s="20" t="s">
        <v>24</v>
      </c>
      <c r="C71" s="21" t="s">
        <v>184</v>
      </c>
      <c r="D71" s="19" t="s">
        <v>28</v>
      </c>
      <c r="E71" s="19" t="s">
        <v>162</v>
      </c>
      <c r="F71" s="19" t="s">
        <v>29</v>
      </c>
      <c r="G71" s="20" t="s">
        <v>185</v>
      </c>
      <c r="H71" s="22">
        <v>12700729397</v>
      </c>
      <c r="I71" s="22">
        <v>0</v>
      </c>
      <c r="J71" s="22">
        <v>0</v>
      </c>
      <c r="K71" s="22">
        <v>12700729397</v>
      </c>
      <c r="L71" s="22">
        <v>0</v>
      </c>
      <c r="M71" s="22">
        <v>10156830341.76</v>
      </c>
      <c r="N71" s="22">
        <v>2543899055.2399998</v>
      </c>
      <c r="O71" s="22">
        <v>6276253438</v>
      </c>
      <c r="P71" s="22">
        <v>1804731809.52</v>
      </c>
      <c r="Q71" s="22">
        <v>1698977712.52</v>
      </c>
      <c r="R71" s="22">
        <v>1667117223.52</v>
      </c>
    </row>
    <row r="72" spans="1:18" ht="90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509278470</v>
      </c>
      <c r="I72" s="22">
        <v>0</v>
      </c>
      <c r="J72" s="22">
        <v>0</v>
      </c>
      <c r="K72" s="22">
        <v>509278470</v>
      </c>
      <c r="L72" s="22">
        <v>0</v>
      </c>
      <c r="M72" s="22">
        <v>222352042</v>
      </c>
      <c r="N72" s="22">
        <v>286926428</v>
      </c>
      <c r="O72" s="22">
        <v>66533055</v>
      </c>
      <c r="P72" s="22">
        <v>30879777</v>
      </c>
      <c r="Q72" s="22">
        <v>30879777</v>
      </c>
      <c r="R72" s="22">
        <v>24941955</v>
      </c>
    </row>
    <row r="73" spans="1:18" ht="101.25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66716460450</v>
      </c>
      <c r="I73" s="22">
        <v>0</v>
      </c>
      <c r="J73" s="22">
        <v>7037863033</v>
      </c>
      <c r="K73" s="22">
        <v>59678597417</v>
      </c>
      <c r="L73" s="22">
        <v>0</v>
      </c>
      <c r="M73" s="22">
        <v>34309886063.990002</v>
      </c>
      <c r="N73" s="22">
        <v>25368711353.009998</v>
      </c>
      <c r="O73" s="22">
        <v>30582900904.990002</v>
      </c>
      <c r="P73" s="22">
        <v>12072395549.719999</v>
      </c>
      <c r="Q73" s="22">
        <v>12072395549.719999</v>
      </c>
      <c r="R73" s="22">
        <v>12072395549.719999</v>
      </c>
    </row>
    <row r="74" spans="1:18" ht="112.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173</v>
      </c>
      <c r="F74" s="19" t="s">
        <v>29</v>
      </c>
      <c r="G74" s="20" t="s">
        <v>189</v>
      </c>
      <c r="H74" s="59">
        <v>2490834446</v>
      </c>
      <c r="I74" s="22">
        <v>0</v>
      </c>
      <c r="J74" s="22">
        <v>0</v>
      </c>
      <c r="K74" s="22">
        <v>2490834446</v>
      </c>
      <c r="L74" s="22">
        <v>0</v>
      </c>
      <c r="M74" s="22">
        <v>1687488281</v>
      </c>
      <c r="N74" s="22">
        <v>803346165</v>
      </c>
      <c r="O74" s="22">
        <v>436123116</v>
      </c>
      <c r="P74" s="22">
        <v>223798392</v>
      </c>
      <c r="Q74" s="22">
        <v>223798392</v>
      </c>
      <c r="R74" s="22">
        <v>214875174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1650706348</v>
      </c>
      <c r="I75" s="22">
        <v>0</v>
      </c>
      <c r="J75" s="22">
        <v>0</v>
      </c>
      <c r="K75" s="22">
        <v>1650706348</v>
      </c>
      <c r="L75" s="22">
        <v>0</v>
      </c>
      <c r="M75" s="22">
        <v>1626165520</v>
      </c>
      <c r="N75" s="22">
        <v>24540828</v>
      </c>
      <c r="O75" s="22">
        <v>1464335211</v>
      </c>
      <c r="P75" s="22">
        <v>489312916.18000001</v>
      </c>
      <c r="Q75" s="22">
        <v>479858916.18000001</v>
      </c>
      <c r="R75" s="22">
        <v>473767701.18000001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929500000</v>
      </c>
      <c r="I76" s="22">
        <v>0</v>
      </c>
      <c r="J76" s="22">
        <v>0</v>
      </c>
      <c r="K76" s="22">
        <v>929500000</v>
      </c>
      <c r="L76" s="22">
        <v>0</v>
      </c>
      <c r="M76" s="22">
        <v>900562649</v>
      </c>
      <c r="N76" s="22">
        <v>28937351</v>
      </c>
      <c r="O76" s="22">
        <v>900562649</v>
      </c>
      <c r="P76" s="22">
        <v>166475957.69</v>
      </c>
      <c r="Q76" s="22">
        <v>166475957.69</v>
      </c>
      <c r="R76" s="22">
        <v>166475957.69</v>
      </c>
    </row>
    <row r="77" spans="1:18" ht="123.7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1167663359</v>
      </c>
      <c r="I77" s="22">
        <v>0</v>
      </c>
      <c r="J77" s="22">
        <v>0</v>
      </c>
      <c r="K77" s="22">
        <v>1167663359</v>
      </c>
      <c r="L77" s="22">
        <v>0</v>
      </c>
      <c r="M77" s="22">
        <v>1166579463</v>
      </c>
      <c r="N77" s="22">
        <v>1083896</v>
      </c>
      <c r="O77" s="22">
        <v>646301299</v>
      </c>
      <c r="P77" s="22">
        <v>310520267.69</v>
      </c>
      <c r="Q77" s="22">
        <v>310520267.69</v>
      </c>
      <c r="R77" s="22">
        <v>296031442.69</v>
      </c>
    </row>
    <row r="78" spans="1:18" ht="90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257614426</v>
      </c>
      <c r="I78" s="22">
        <v>0</v>
      </c>
      <c r="J78" s="22">
        <v>0</v>
      </c>
      <c r="K78" s="22">
        <v>257614426</v>
      </c>
      <c r="L78" s="22">
        <v>0</v>
      </c>
      <c r="M78" s="22">
        <v>255414426</v>
      </c>
      <c r="N78" s="22">
        <v>2200000</v>
      </c>
      <c r="O78" s="22">
        <v>125414426</v>
      </c>
      <c r="P78" s="22">
        <v>26400000</v>
      </c>
      <c r="Q78" s="22">
        <v>26400000</v>
      </c>
      <c r="R78" s="22">
        <v>26400000</v>
      </c>
    </row>
    <row r="79" spans="1:18" ht="101.2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1520041622</v>
      </c>
      <c r="I79" s="22">
        <v>0</v>
      </c>
      <c r="J79" s="22">
        <v>0</v>
      </c>
      <c r="K79" s="22">
        <v>1520041622</v>
      </c>
      <c r="L79" s="22">
        <v>0</v>
      </c>
      <c r="M79" s="22">
        <v>1245909176.3299999</v>
      </c>
      <c r="N79" s="22">
        <v>274132445.67000002</v>
      </c>
      <c r="O79" s="22">
        <v>1098455021.3299999</v>
      </c>
      <c r="P79" s="22">
        <v>201678482.63</v>
      </c>
      <c r="Q79" s="22">
        <v>201678482.63</v>
      </c>
      <c r="R79" s="22">
        <v>200249382.63</v>
      </c>
    </row>
    <row r="80" spans="1:18" ht="90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59">
        <v>139354284096</v>
      </c>
      <c r="I80" s="22">
        <v>0</v>
      </c>
      <c r="J80" s="22">
        <v>1039137569</v>
      </c>
      <c r="K80" s="22">
        <v>138315146527</v>
      </c>
      <c r="L80" s="22">
        <v>0</v>
      </c>
      <c r="M80" s="22">
        <v>21259344930.959999</v>
      </c>
      <c r="N80" s="22">
        <v>117055801596.03999</v>
      </c>
      <c r="O80" s="22">
        <v>20947648698.959999</v>
      </c>
      <c r="P80" s="22">
        <v>764672657.66999996</v>
      </c>
      <c r="Q80" s="22">
        <v>729232657.66999996</v>
      </c>
      <c r="R80" s="22">
        <v>729232657.66999996</v>
      </c>
    </row>
    <row r="81" spans="1:18" ht="101.2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59">
        <v>30770438050</v>
      </c>
      <c r="I81" s="22">
        <v>107144064</v>
      </c>
      <c r="J81" s="22">
        <v>0</v>
      </c>
      <c r="K81" s="22">
        <v>30877582114</v>
      </c>
      <c r="L81" s="22">
        <v>0</v>
      </c>
      <c r="M81" s="22">
        <v>4007472351</v>
      </c>
      <c r="N81" s="22">
        <v>26870109763</v>
      </c>
      <c r="O81" s="22">
        <v>4007472351</v>
      </c>
      <c r="P81" s="22">
        <v>693896220</v>
      </c>
      <c r="Q81" s="22">
        <v>684021220</v>
      </c>
      <c r="R81" s="22">
        <v>684021220</v>
      </c>
    </row>
    <row r="82" spans="1:18" ht="101.25" x14ac:dyDescent="0.25">
      <c r="A82" s="19" t="s">
        <v>23</v>
      </c>
      <c r="B82" s="20" t="s">
        <v>24</v>
      </c>
      <c r="C82" s="21" t="s">
        <v>206</v>
      </c>
      <c r="D82" s="19" t="s">
        <v>28</v>
      </c>
      <c r="E82" s="19" t="s">
        <v>173</v>
      </c>
      <c r="F82" s="19" t="s">
        <v>29</v>
      </c>
      <c r="G82" s="20" t="s">
        <v>207</v>
      </c>
      <c r="H82" s="59">
        <v>805861000</v>
      </c>
      <c r="I82" s="22">
        <v>0</v>
      </c>
      <c r="J82" s="22">
        <v>0</v>
      </c>
      <c r="K82" s="22">
        <v>805861000</v>
      </c>
      <c r="L82" s="22">
        <v>0</v>
      </c>
      <c r="M82" s="22">
        <v>788735896</v>
      </c>
      <c r="N82" s="22">
        <v>17125104</v>
      </c>
      <c r="O82" s="22">
        <v>788735896</v>
      </c>
      <c r="P82" s="22">
        <v>132892523</v>
      </c>
      <c r="Q82" s="22">
        <v>110392523</v>
      </c>
      <c r="R82" s="22">
        <v>110392523</v>
      </c>
    </row>
    <row r="83" spans="1:18" ht="112.5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3288992785</v>
      </c>
      <c r="I83" s="22">
        <v>0</v>
      </c>
      <c r="J83" s="22">
        <v>0</v>
      </c>
      <c r="K83" s="22">
        <v>3288992785</v>
      </c>
      <c r="L83" s="22">
        <v>0</v>
      </c>
      <c r="M83" s="22">
        <v>3209409723</v>
      </c>
      <c r="N83" s="22">
        <v>79583062</v>
      </c>
      <c r="O83" s="22">
        <v>2978762723</v>
      </c>
      <c r="P83" s="22">
        <v>26371352</v>
      </c>
      <c r="Q83" s="22">
        <v>26371352</v>
      </c>
      <c r="R83" s="22">
        <v>26371352</v>
      </c>
    </row>
    <row r="84" spans="1:18" ht="123.75" x14ac:dyDescent="0.25">
      <c r="A84" s="19" t="s">
        <v>23</v>
      </c>
      <c r="B84" s="20" t="s">
        <v>24</v>
      </c>
      <c r="C84" s="21" t="s">
        <v>208</v>
      </c>
      <c r="D84" s="19" t="s">
        <v>28</v>
      </c>
      <c r="E84" s="19" t="s">
        <v>173</v>
      </c>
      <c r="F84" s="19" t="s">
        <v>29</v>
      </c>
      <c r="G84" s="20" t="s">
        <v>209</v>
      </c>
      <c r="H84" s="22">
        <v>200000000</v>
      </c>
      <c r="I84" s="22">
        <v>0</v>
      </c>
      <c r="J84" s="22">
        <v>0</v>
      </c>
      <c r="K84" s="22">
        <v>200000000</v>
      </c>
      <c r="L84" s="22">
        <v>0</v>
      </c>
      <c r="M84" s="22">
        <v>11199</v>
      </c>
      <c r="N84" s="22">
        <v>199988801</v>
      </c>
      <c r="O84" s="22">
        <v>11199</v>
      </c>
      <c r="P84" s="22">
        <v>0</v>
      </c>
      <c r="Q84" s="22">
        <v>0</v>
      </c>
      <c r="R84" s="22">
        <v>0</v>
      </c>
    </row>
    <row r="85" spans="1:18" ht="112.5" x14ac:dyDescent="0.25">
      <c r="A85" s="19" t="s">
        <v>23</v>
      </c>
      <c r="B85" s="20" t="s">
        <v>24</v>
      </c>
      <c r="C85" s="21" t="s">
        <v>210</v>
      </c>
      <c r="D85" s="19" t="s">
        <v>28</v>
      </c>
      <c r="E85" s="19" t="s">
        <v>173</v>
      </c>
      <c r="F85" s="19" t="s">
        <v>29</v>
      </c>
      <c r="G85" s="20" t="s">
        <v>211</v>
      </c>
      <c r="H85" s="22">
        <v>10447376882</v>
      </c>
      <c r="I85" s="22">
        <v>0</v>
      </c>
      <c r="J85" s="22">
        <v>0</v>
      </c>
      <c r="K85" s="22">
        <v>10447376882</v>
      </c>
      <c r="L85" s="22">
        <v>0</v>
      </c>
      <c r="M85" s="22">
        <v>2165879747</v>
      </c>
      <c r="N85" s="22">
        <v>8281497135</v>
      </c>
      <c r="O85" s="22">
        <v>2089413403.6400001</v>
      </c>
      <c r="P85" s="22">
        <v>635369212</v>
      </c>
      <c r="Q85" s="22">
        <v>635369212</v>
      </c>
      <c r="R85" s="22">
        <v>635369212</v>
      </c>
    </row>
    <row r="86" spans="1:18" s="31" customFormat="1" x14ac:dyDescent="0.25">
      <c r="A86" s="28" t="s">
        <v>1</v>
      </c>
      <c r="B86" s="29" t="s">
        <v>1</v>
      </c>
      <c r="C86" s="30" t="s">
        <v>1</v>
      </c>
      <c r="D86" s="28" t="s">
        <v>1</v>
      </c>
      <c r="E86" s="28" t="s">
        <v>1</v>
      </c>
      <c r="F86" s="28" t="s">
        <v>1</v>
      </c>
      <c r="G86" s="29" t="s">
        <v>1</v>
      </c>
      <c r="H86" s="2">
        <f t="shared" ref="H86:R86" si="0">SUM(H5:H85)</f>
        <v>562734656000</v>
      </c>
      <c r="I86" s="2">
        <f t="shared" si="0"/>
        <v>13523776789</v>
      </c>
      <c r="J86" s="2">
        <f t="shared" si="0"/>
        <v>21493633327</v>
      </c>
      <c r="K86" s="2">
        <f t="shared" si="0"/>
        <v>554764799462</v>
      </c>
      <c r="L86" s="2">
        <f t="shared" si="0"/>
        <v>19826502088</v>
      </c>
      <c r="M86" s="2">
        <f t="shared" si="0"/>
        <v>344576143462.06006</v>
      </c>
      <c r="N86" s="2">
        <f t="shared" si="0"/>
        <v>190362153911.94</v>
      </c>
      <c r="O86" s="2">
        <f t="shared" si="0"/>
        <v>168674919739.19</v>
      </c>
      <c r="P86" s="2">
        <f t="shared" si="0"/>
        <v>82253432339.599991</v>
      </c>
      <c r="Q86" s="2">
        <f t="shared" si="0"/>
        <v>81990692385.149994</v>
      </c>
      <c r="R86" s="2">
        <f t="shared" si="0"/>
        <v>81854409871.149994</v>
      </c>
    </row>
    <row r="87" spans="1:18" s="57" customFormat="1" hidden="1" x14ac:dyDescent="0.25">
      <c r="A87" s="53"/>
      <c r="B87" s="54"/>
      <c r="C87" s="55"/>
      <c r="D87" s="53"/>
      <c r="E87" s="53"/>
      <c r="F87" s="53"/>
      <c r="G87" s="54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</row>
    <row r="89" spans="1:18" s="31" customFormat="1" hidden="1" x14ac:dyDescent="0.25">
      <c r="A89" s="28"/>
      <c r="B89" s="29"/>
      <c r="C89" s="30"/>
      <c r="D89" s="28"/>
      <c r="E89" s="28"/>
      <c r="F89" s="28"/>
      <c r="G89" s="2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s="31" customFormat="1" hidden="1" x14ac:dyDescent="0.25">
      <c r="A90" s="28"/>
      <c r="B90" s="29"/>
      <c r="C90" s="30"/>
      <c r="D90" s="28"/>
      <c r="E90" s="28"/>
      <c r="F90" s="28"/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2" customFormat="1" hidden="1" x14ac:dyDescent="0.25">
      <c r="A91" s="35"/>
      <c r="B91" s="36"/>
      <c r="C91" s="37"/>
      <c r="D91" s="35"/>
      <c r="E91" s="35"/>
      <c r="F91" s="35"/>
      <c r="G91" s="36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hidden="1" x14ac:dyDescent="0.25">
      <c r="A92" s="19"/>
      <c r="B92" s="20"/>
      <c r="C92" s="21"/>
      <c r="D92" s="19"/>
      <c r="E92" s="19"/>
      <c r="F92" s="19"/>
      <c r="G92" s="34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x14ac:dyDescent="0.25"/>
    <row r="94" spans="1:18" x14ac:dyDescent="0.25"/>
    <row r="95" spans="1:18" x14ac:dyDescent="0.25"/>
    <row r="96" spans="1:18" x14ac:dyDescent="0.25"/>
    <row r="97" x14ac:dyDescent="0.25"/>
    <row r="98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IP492</Numero>
    <Language xmlns="http://schemas.microsoft.com/sharepoint/v3">Español (España)</Language>
    <Fecha_x0020_de_x0020_generación_x0020_de_x0020_la_x0020_información xmlns="b6565643-c00f-44ce-b5d1-532a85e4382c">2026-04-30T05:00:00+00:00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2026-04-30T05:00:00+00:00</Fecha_x0020_final_x0020_de_x0020_publicación>
    <Frecuencia_de_actualizacion xmlns="b6565643-c00f-44ce-b5d1-532a85e4382c">Mensual</Frecuencia_de_actualizacion>
    <Mes_Plantilla xmlns="b6565643-c00f-44ce-b5d1-532a85e4382c">abril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Abril 2026</Descripcion>
    <Ano_Plantilla xmlns="b6565643-c00f-44ce-b5d1-532a85e4382c">2026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2026-04-30T05:00:00+00:00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XQAF2AT3N76N-318-3556</_dlc_DocId>
    <_dlc_DocIdUrl xmlns="b6565643-c00f-44ce-b5d1-532a85e4382c">
      <Url>https://docs.supersalud.gov.co/PortalWeb/InformacionFinanciera/_layouts/15/DocIdRedir.aspx?ID=XQAF2AT3N76N-318-3556</Url>
      <Description>XQAF2AT3N76N-318-3556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Abril 2026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2026-05-08T21:41:09Z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bb5f32a2-000d-4521-87b0-01d9c1cf412b</vt:lpwstr>
  </property>
</Properties>
</file>