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esktop\Agosto 2025\"/>
    </mc:Choice>
  </mc:AlternateContent>
  <xr:revisionPtr revIDLastSave="0" documentId="13_ncr:1_{43E9C75B-C754-499B-9F08-7BA62C9063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4" l="1"/>
  <c r="O9" i="4"/>
  <c r="O8" i="4"/>
  <c r="O7" i="4"/>
  <c r="O5" i="4"/>
  <c r="O6" i="4"/>
  <c r="M11" i="4"/>
  <c r="M10" i="4"/>
  <c r="M9" i="4"/>
  <c r="M8" i="4"/>
  <c r="M7" i="4"/>
  <c r="M6" i="4"/>
  <c r="M5" i="4"/>
  <c r="K11" i="4"/>
  <c r="K10" i="4"/>
  <c r="K9" i="4"/>
  <c r="K8" i="4"/>
  <c r="K7" i="4"/>
  <c r="K6" i="4"/>
  <c r="K5" i="4"/>
  <c r="H90" i="6"/>
  <c r="I90" i="6"/>
  <c r="J90" i="6"/>
  <c r="K90" i="6"/>
  <c r="L90" i="6"/>
  <c r="M90" i="6"/>
  <c r="N90" i="6"/>
  <c r="O90" i="6"/>
  <c r="P90" i="6"/>
  <c r="Q90" i="6"/>
  <c r="R90" i="6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M14" i="4"/>
  <c r="K15" i="4"/>
  <c r="D14" i="4" l="1"/>
  <c r="D16" i="4" s="1"/>
  <c r="E14" i="4"/>
  <c r="E16" i="4" s="1"/>
  <c r="K14" i="4"/>
  <c r="O14" i="4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6" i="4" l="1"/>
  <c r="M16" i="4"/>
  <c r="O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<sst xmlns="http://schemas.openxmlformats.org/spreadsheetml/2006/main" count="724" uniqueCount="223">
  <si>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</si>
  <si>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</si>
  <si>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</si>
  <si>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</si>
  <si>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</si>
  <si>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</si>
  <si>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</si>
  <si>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</si>
  <si>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</si>
  <si>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</si>
  <si>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</si>
  <si>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</si>
  <si>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</si>
  <si>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</si>
  <si>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</si>
  <si>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</si>
  <si>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</si>
  <si>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</si>
  <si>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</si>
  <si>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</si>
  <si>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</si>
  <si>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</si>
  <si>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</si>
  <si>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</si>
  <si>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</si>
  <si>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</si>
  <si>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</si>
  <si>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</si>
  <si>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</si>
  <si>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</si>
  <si>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</si>
  <si>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</si>
  <si>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</si>
  <si>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</si>
  <si>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</si>
  <si>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</si>
  <si>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</si>
  <si>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</si>
  <si>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</si>
  <si>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</si>
  <si>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</si>
  <si>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</si>
  <si>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</si>
  <si>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</si>
  <si>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</si>
  <si>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</si>
  <si>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</si>
  <si>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</si>
  <si>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</si>
  <si>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</si>
  <si>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</si>
  <si>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</si>
  <si>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</si>
  <si>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</si>
  <si>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</si>
  <si>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</si>
  <si>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</si>
  <si>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</si>
  <si>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</si>
  <si>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</si>
  <si>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</si>
  <si>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</si>
  <si>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</si>
  <si>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</si>
  <si>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</si>
  <si>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</si>
  <si>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</si>
  <si>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</si>
  <si>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</si>
  <si>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</si>
  <si>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</si>
  <si>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</si>
  <si>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</si>
  <si>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</si>
  <si>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</si>
  <si>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</si>
  <si>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</si>
  <si>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</si>
  <si>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</si>
  <si>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</si>
  <si>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</si>
  <si>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</si>
  <si>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</si>
  <si>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</si>
  <si>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</si>
  <si>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</si>
  <si>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</si>
  <si>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</si>
  <si>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</si>
  <si>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</si>
  <si>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</si>
  <si>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</si>
  <si>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</si>
  <si>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</si>
  <si>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</si>
  <si>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</si>
  <si>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</si>
  <si>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</si>
  <si>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</si>
  <si>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</si>
  <si>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</si>
  <si>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</si>
  <si>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</si>
  <si>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</si>
  <si>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</si>
  <si>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</si>
  <si>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</si>
  <si>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</si>
  <si>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</si>
  <si>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</si>
  <si>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</si>
  <si>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</si>
  <si>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</si>
  <si>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</si>
  <si>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</si>
  <si>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</si>
  <si>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</si>
  <si>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</si>
  <si>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</si>
  <si>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</si>
  <si>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</si>
  <si>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</si>
  <si>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</si>
  <si>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</si>
  <si>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</si>
  <si>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</si>
  <si>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</si>
  <si>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</si>
  <si>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</si>
  <si>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</si>
  <si>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</si>
  <si>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</si>
  <si>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</si>
  <si>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</si>
  <si>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</si>
  <si>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</si>
  <si>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</si>
  <si>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</si>
  <si>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</si>
  <si>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</si>
  <si>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</si>
  <si>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</si>
  <si>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</si>
  <si>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</si>
  <si>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</si>
  <si>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</si>
  <si>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</si>
  <si>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</si>
  <si>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</si>
  <si>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</si>
  <si>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</si>
  <si>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</si>
  <si>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</si>
  <si>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</si>
  <si>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</si>
  <si>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</si>
  <si>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</si>
  <si>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</si>
  <si>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</si>
  <si>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</si>
  <si>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</si>
  <si>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</si>
  <si>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</si>
  <si>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</si>
  <si>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</si>
  <si>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</si>
  <si>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</si>
  <si>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</si>
  <si>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</si>
  <si>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</si>
  <si>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</si>
  <si>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</si>
  <si>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</si>
  <si>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</si>
  <si>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</si>
  <si>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</si>
  <si>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</si>
  <si>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</si>
  <si>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</si>
  <si>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</si>
  <si>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</si>
  <si>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</si>
  <si>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</si>
  <si>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</si>
  <si>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</si>
  <si>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</si>
  <si>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</si>
  <si>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</si>
  <si>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</si>
  <si>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</si>
  <si>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</si>
  <si>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</si>
  <si>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</si>
  <si>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</si>
  <si>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</si>
  <si>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</si>
  <si>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</si>
  <si>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</si>
  <si>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</si>
  <si>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</si>
  <si>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</si>
  <si>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</si>
  <si>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</si>
  <si>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</si>
  <si>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</si>
  <si>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</si>
  <si>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</si>
  <si>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</si>
  <si>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</si>
  <si>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</si>
  <si>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</si>
  <si>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</si>
  <si>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</si>
  <si>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</si>
  <si>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</si>
  <si>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</si>
  <si>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</si>
  <si>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</si>
  <si>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</si>
  <si>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</si>
  <si>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</si>
  <si>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EJECUCIÓN PRESUPUESTAL AGOSTO 2025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</si>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</sst>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0" zoomScaleNormal="80" workbookViewId="0">
      <selection activeCell="C8" sqref="C8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221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8824713000</v>
      </c>
      <c r="I5" s="49">
        <f t="shared" si="0"/>
        <v>222192415106.88</v>
      </c>
      <c r="J5" s="49">
        <f t="shared" si="0"/>
        <v>145971816978.17999</v>
      </c>
      <c r="K5" s="50">
        <f>+J5/G5</f>
        <v>0.61072777652662258</v>
      </c>
      <c r="L5" s="49">
        <f t="shared" si="0"/>
        <v>129897888163.52</v>
      </c>
      <c r="M5" s="51">
        <f>+L5/G5</f>
        <v>0.54347647412972278</v>
      </c>
      <c r="N5" s="49">
        <f t="shared" si="0"/>
        <v>129891474510.96001</v>
      </c>
      <c r="O5" s="51">
        <f>+N5/G5</f>
        <v>0.54344964021172082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111037697882</v>
      </c>
      <c r="K6" s="25">
        <f>+J6/G6</f>
        <v>0.58439531981010107</v>
      </c>
      <c r="L6" s="12">
        <v>107643716642.74001</v>
      </c>
      <c r="M6" s="60">
        <f>+L6/G6</f>
        <v>0.56653267685568187</v>
      </c>
      <c r="N6" s="12">
        <v>107643716642.74001</v>
      </c>
      <c r="O6" s="60">
        <f>+N6/G6</f>
        <v>0.56653267685568187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39653339993.879997</v>
      </c>
      <c r="J7" s="12">
        <v>34666473985.18</v>
      </c>
      <c r="K7" s="25">
        <f>+J7/G7</f>
        <v>0.83162399232832196</v>
      </c>
      <c r="L7" s="12">
        <v>22007652382.779999</v>
      </c>
      <c r="M7" s="60">
        <f t="shared" ref="M7:M9" si="1">+L7/G7</f>
        <v>0.52794788833054085</v>
      </c>
      <c r="N7" s="12">
        <v>22001238730.220001</v>
      </c>
      <c r="O7" s="60">
        <f t="shared" ref="O7:O9" si="2">+N7/G7</f>
        <v>0.52779402937881614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</v>
      </c>
      <c r="I8" s="12">
        <v>857153261</v>
      </c>
      <c r="J8" s="12">
        <v>265437259</v>
      </c>
      <c r="K8" s="25">
        <f>+J8/G8</f>
        <v>3.9934756159116611E-2</v>
      </c>
      <c r="L8" s="12">
        <v>245660718</v>
      </c>
      <c r="M8" s="60">
        <f t="shared" si="1"/>
        <v>3.6959396386787996E-2</v>
      </c>
      <c r="N8" s="12">
        <v>245660718</v>
      </c>
      <c r="O8" s="60">
        <f t="shared" si="2"/>
        <v>3.6959396386787996E-2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2207852</v>
      </c>
      <c r="J9" s="12">
        <v>2207852</v>
      </c>
      <c r="K9" s="25">
        <f>+J9/G9</f>
        <v>3.2639963573251178E-3</v>
      </c>
      <c r="L9" s="12">
        <v>858420</v>
      </c>
      <c r="M9" s="60">
        <f t="shared" si="1"/>
        <v>1.2690523427544181E-3</v>
      </c>
      <c r="N9" s="12">
        <v>858420</v>
      </c>
      <c r="O9" s="60">
        <f t="shared" si="2"/>
        <v>1.2690523427544181E-3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0</v>
      </c>
      <c r="F10" s="49">
        <v>0</v>
      </c>
      <c r="G10" s="49">
        <v>87198844691</v>
      </c>
      <c r="H10" s="49">
        <v>0</v>
      </c>
      <c r="I10" s="49">
        <v>74545017241.839996</v>
      </c>
      <c r="J10" s="49">
        <v>64493839666.099998</v>
      </c>
      <c r="K10" s="50">
        <f>+J10/G10</f>
        <v>0.73961805221894827</v>
      </c>
      <c r="L10" s="49">
        <v>31860537928.279999</v>
      </c>
      <c r="M10" s="51">
        <f>+L10/G10</f>
        <v>0.36537798225632229</v>
      </c>
      <c r="N10" s="49">
        <v>31803472519.279999</v>
      </c>
      <c r="O10" s="51">
        <f>+N10/G10</f>
        <v>0.36472355375784593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326211744691</v>
      </c>
      <c r="E11" s="42">
        <f t="shared" ref="E11:J11" si="3">+E5+E10</f>
        <v>0</v>
      </c>
      <c r="F11" s="42">
        <f t="shared" si="3"/>
        <v>0</v>
      </c>
      <c r="G11" s="42">
        <f t="shared" si="3"/>
        <v>326211744691</v>
      </c>
      <c r="H11" s="42">
        <f t="shared" si="3"/>
        <v>8824713000</v>
      </c>
      <c r="I11" s="42">
        <f t="shared" si="3"/>
        <v>296737432348.71997</v>
      </c>
      <c r="J11" s="42">
        <f t="shared" si="3"/>
        <v>210465656644.28</v>
      </c>
      <c r="K11" s="43">
        <f>+J11/G11</f>
        <v>0.64518111340117734</v>
      </c>
      <c r="L11" s="42">
        <f>+L5+L10</f>
        <v>161758426091.79999</v>
      </c>
      <c r="M11" s="43">
        <f>+L11/G11</f>
        <v>0.49586941219735553</v>
      </c>
      <c r="N11" s="42">
        <f>+N5+N10</f>
        <v>161694947030.23999</v>
      </c>
      <c r="O11" s="43">
        <f t="shared" ref="O7:O11" si="4">+N11/G11</f>
        <v>0.49567481754344411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8824713000</v>
      </c>
      <c r="I14" s="12">
        <f t="shared" si="5"/>
        <v>222192415106.88</v>
      </c>
      <c r="J14" s="12">
        <f t="shared" si="5"/>
        <v>145971816978.17999</v>
      </c>
      <c r="K14" s="27">
        <f t="shared" si="5"/>
        <v>0.61072777652662258</v>
      </c>
      <c r="L14" s="12">
        <f t="shared" si="5"/>
        <v>129897888163.52</v>
      </c>
      <c r="M14" s="27">
        <f t="shared" si="5"/>
        <v>0.54347647412972278</v>
      </c>
      <c r="N14" s="12">
        <f t="shared" si="5"/>
        <v>129891474510.96001</v>
      </c>
      <c r="O14" s="27">
        <f t="shared" si="5"/>
        <v>0.54344964021172082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74545017241.839996</v>
      </c>
      <c r="J15" s="12">
        <f t="shared" si="261"/>
        <v>64493839666.099998</v>
      </c>
      <c r="K15" s="27">
        <f t="shared" si="261"/>
        <v>0.73961805221894827</v>
      </c>
      <c r="L15" s="12">
        <f t="shared" si="261"/>
        <v>31860537928.279999</v>
      </c>
      <c r="M15" s="27">
        <f t="shared" si="261"/>
        <v>0.36537798225632229</v>
      </c>
      <c r="N15" s="12">
        <f t="shared" si="261"/>
        <v>31803472519.279999</v>
      </c>
      <c r="O15" s="27">
        <f t="shared" si="261"/>
        <v>0.36472355375784593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8824713000</v>
      </c>
      <c r="I16" s="8">
        <f t="shared" si="262"/>
        <v>296737432348.71997</v>
      </c>
      <c r="J16" s="8">
        <f t="shared" si="262"/>
        <v>210465656644.28</v>
      </c>
      <c r="K16" s="43">
        <f>+J16/G16</f>
        <v>0.64518111340117734</v>
      </c>
      <c r="L16" s="8">
        <f>SUM(L14:L15)</f>
        <v>161758426091.79999</v>
      </c>
      <c r="M16" s="43">
        <f>+L16/G16</f>
        <v>0.49586941219735553</v>
      </c>
      <c r="N16" s="8">
        <f>SUM(N14:N15)</f>
        <v>161694947030.23999</v>
      </c>
      <c r="O16" s="43">
        <f>+N16/G16</f>
        <v>0.49567481754344411</v>
      </c>
    </row>
    <row r="17" spans="3:15" s="61" customFormat="1" hidden="1" x14ac:dyDescent="0.25">
      <c r="K17" s="62"/>
      <c r="M17" s="62"/>
      <c r="O17" s="62"/>
    </row>
    <row r="18" spans="3:15" s="63" customFormat="1" hidden="1" x14ac:dyDescent="0.25">
      <c r="D18" s="64"/>
      <c r="E18" s="64"/>
      <c r="F18" s="64"/>
      <c r="G18" s="64"/>
      <c r="H18" s="64"/>
      <c r="I18" s="64"/>
      <c r="J18" s="64"/>
      <c r="K18" s="65"/>
      <c r="L18" s="64"/>
      <c r="M18" s="65"/>
      <c r="N18" s="64"/>
      <c r="O18" s="65"/>
    </row>
    <row r="19" spans="3:15" s="69" customFormat="1" ht="15.75" hidden="1" x14ac:dyDescent="0.2">
      <c r="C19" s="66"/>
      <c r="D19" s="67"/>
      <c r="E19" s="67"/>
      <c r="F19" s="67"/>
      <c r="G19" s="67"/>
      <c r="H19" s="67"/>
      <c r="I19" s="67"/>
      <c r="J19" s="67"/>
      <c r="K19" s="68"/>
      <c r="L19" s="67"/>
      <c r="M19" s="68"/>
      <c r="N19" s="67"/>
      <c r="O19" s="68"/>
    </row>
    <row r="20" spans="3:15" s="72" customFormat="1" ht="15.75" hidden="1" x14ac:dyDescent="0.2"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3:15" s="63" customFormat="1" hidden="1" x14ac:dyDescent="0.25">
      <c r="K21" s="65"/>
      <c r="M21" s="65"/>
      <c r="O21" s="65"/>
    </row>
    <row r="22" spans="3:15" s="69" customFormat="1" ht="15.75" hidden="1" x14ac:dyDescent="0.2"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3:15" s="69" customFormat="1" ht="15.75" hidden="1" x14ac:dyDescent="0.2"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3:15" s="63" customFormat="1" hidden="1" x14ac:dyDescent="0.25">
      <c r="K24" s="65"/>
      <c r="M24" s="65"/>
      <c r="O24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6"/>
  <sheetViews>
    <sheetView showGridLines="0" workbookViewId="0">
      <pane ySplit="4" topLeftCell="A88" activePane="bottomLeft" state="frozen"/>
      <selection pane="bottomLeft" activeCell="H13" sqref="H13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hidden="1"/>
    <col min="20" max="20" width="6.42578125" hidden="1"/>
    <col min="21" max="2638" width="11.42578125" hidden="1"/>
    <col min="2698" max="16384" width="11.42578125" hidden="1"/>
  </cols>
  <sheetData>
    <row r="1" spans="1:18" x14ac:dyDescent="0.25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222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65004176772</v>
      </c>
      <c r="P5" s="22">
        <v>62248214178.739998</v>
      </c>
      <c r="Q5" s="22">
        <v>62248214178.739998</v>
      </c>
      <c r="R5" s="22">
        <v>62248214178.739998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824380861</v>
      </c>
      <c r="P6" s="22">
        <v>797317206</v>
      </c>
      <c r="Q6" s="22">
        <v>797317206</v>
      </c>
      <c r="R6" s="22">
        <v>797317206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67364262</v>
      </c>
      <c r="P7" s="22">
        <v>64621420</v>
      </c>
      <c r="Q7" s="22">
        <v>64621420</v>
      </c>
      <c r="R7" s="22">
        <v>64621420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167333342</v>
      </c>
      <c r="P8" s="22">
        <v>167333342</v>
      </c>
      <c r="Q8" s="22">
        <v>167333342</v>
      </c>
      <c r="R8" s="22">
        <v>167333342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0</v>
      </c>
      <c r="J9" s="22">
        <v>0</v>
      </c>
      <c r="K9" s="22">
        <v>4576222505</v>
      </c>
      <c r="L9" s="22">
        <v>0</v>
      </c>
      <c r="M9" s="22">
        <v>4576222505</v>
      </c>
      <c r="N9" s="22">
        <v>0</v>
      </c>
      <c r="O9" s="22">
        <v>4517207725</v>
      </c>
      <c r="P9" s="22">
        <v>4495287881</v>
      </c>
      <c r="Q9" s="22">
        <v>4495287881</v>
      </c>
      <c r="R9" s="22">
        <v>4495287881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3135871291</v>
      </c>
      <c r="N10" s="22">
        <v>0</v>
      </c>
      <c r="O10" s="22">
        <v>2595806852</v>
      </c>
      <c r="P10" s="22">
        <v>2502919994</v>
      </c>
      <c r="Q10" s="22">
        <v>2502919994</v>
      </c>
      <c r="R10" s="22">
        <v>2502919994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73889424</v>
      </c>
      <c r="P11" s="22">
        <v>71015021</v>
      </c>
      <c r="Q11" s="22">
        <v>71015021</v>
      </c>
      <c r="R11" s="22">
        <v>71015021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2097587657</v>
      </c>
      <c r="P12" s="22">
        <v>2082688153</v>
      </c>
      <c r="Q12" s="22">
        <v>2082688153</v>
      </c>
      <c r="R12" s="22">
        <v>2082688153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4766898443</v>
      </c>
      <c r="N13" s="22">
        <v>0</v>
      </c>
      <c r="O13" s="22">
        <v>3302608678</v>
      </c>
      <c r="P13" s="22">
        <v>3228618688</v>
      </c>
      <c r="Q13" s="22">
        <v>3228618688</v>
      </c>
      <c r="R13" s="22">
        <v>3228618688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7192150639</v>
      </c>
      <c r="P14" s="22">
        <v>7157678906.3999996</v>
      </c>
      <c r="Q14" s="22">
        <v>7157678906.3999996</v>
      </c>
      <c r="R14" s="22">
        <v>7157678906.3999996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5102894011</v>
      </c>
      <c r="P15" s="22">
        <v>5079607105.1999998</v>
      </c>
      <c r="Q15" s="22">
        <v>5079607105.1999998</v>
      </c>
      <c r="R15" s="22">
        <v>5079607105.1999998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5741327905</v>
      </c>
      <c r="P16" s="22">
        <v>5741327905</v>
      </c>
      <c r="Q16" s="22">
        <v>5741327905</v>
      </c>
      <c r="R16" s="22">
        <v>5741327905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2683798871</v>
      </c>
      <c r="P17" s="22">
        <v>2667181960.4000001</v>
      </c>
      <c r="Q17" s="22">
        <v>2667181960.4000001</v>
      </c>
      <c r="R17" s="22">
        <v>2667181960.4000001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474916667</v>
      </c>
      <c r="P18" s="22">
        <v>470242601.19999999</v>
      </c>
      <c r="Q18" s="22">
        <v>470242601.19999999</v>
      </c>
      <c r="R18" s="22">
        <v>470242601.19999999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2013404928</v>
      </c>
      <c r="P19" s="22">
        <v>2000942450.8</v>
      </c>
      <c r="Q19" s="22">
        <v>2000942450.8</v>
      </c>
      <c r="R19" s="22">
        <v>2000942450.8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1342348785</v>
      </c>
      <c r="P20" s="22">
        <v>1334040962</v>
      </c>
      <c r="Q20" s="22">
        <v>1334040962</v>
      </c>
      <c r="R20" s="22">
        <v>1334040962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4800000000</v>
      </c>
      <c r="K21" s="22">
        <v>1820105146</v>
      </c>
      <c r="L21" s="22">
        <v>0</v>
      </c>
      <c r="M21" s="22">
        <v>1820105146</v>
      </c>
      <c r="N21" s="22">
        <v>0</v>
      </c>
      <c r="O21" s="22">
        <v>1087746452</v>
      </c>
      <c r="P21" s="22">
        <v>946751458</v>
      </c>
      <c r="Q21" s="22">
        <v>946751458</v>
      </c>
      <c r="R21" s="22">
        <v>946751458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4800000000</v>
      </c>
      <c r="J22" s="22">
        <v>0</v>
      </c>
      <c r="K22" s="22">
        <v>5898335629</v>
      </c>
      <c r="L22" s="22">
        <v>0</v>
      </c>
      <c r="M22" s="22">
        <v>5898335629</v>
      </c>
      <c r="N22" s="22">
        <v>0</v>
      </c>
      <c r="O22" s="22">
        <v>3806525750</v>
      </c>
      <c r="P22" s="22">
        <v>3757162541</v>
      </c>
      <c r="Q22" s="22">
        <v>3757162541</v>
      </c>
      <c r="R22" s="22">
        <v>3757162541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610186459</v>
      </c>
      <c r="N23" s="22">
        <v>0</v>
      </c>
      <c r="O23" s="22">
        <v>406461355</v>
      </c>
      <c r="P23" s="22">
        <v>397237806</v>
      </c>
      <c r="Q23" s="22">
        <v>397237806</v>
      </c>
      <c r="R23" s="22">
        <v>397237806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1733653854</v>
      </c>
      <c r="P24" s="22">
        <v>1667132775</v>
      </c>
      <c r="Q24" s="22">
        <v>1667132775</v>
      </c>
      <c r="R24" s="22">
        <v>1667132775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1279266193</v>
      </c>
      <c r="N25" s="22">
        <v>0</v>
      </c>
      <c r="O25" s="22">
        <v>802113092</v>
      </c>
      <c r="P25" s="22">
        <v>766394288</v>
      </c>
      <c r="Q25" s="22">
        <v>766394288</v>
      </c>
      <c r="R25" s="22">
        <v>766394288</v>
      </c>
    </row>
    <row r="26" spans="1:18" s="77" customFormat="1" ht="33.75" x14ac:dyDescent="0.25">
      <c r="A26" s="73" t="s">
        <v>23</v>
      </c>
      <c r="B26" s="74" t="s">
        <v>24</v>
      </c>
      <c r="C26" s="75" t="s">
        <v>154</v>
      </c>
      <c r="D26" s="73" t="s">
        <v>28</v>
      </c>
      <c r="E26" s="73" t="s">
        <v>162</v>
      </c>
      <c r="F26" s="73" t="s">
        <v>29</v>
      </c>
      <c r="G26" s="74" t="s">
        <v>155</v>
      </c>
      <c r="H26" s="76">
        <v>8324713000</v>
      </c>
      <c r="I26" s="76">
        <v>0</v>
      </c>
      <c r="J26" s="76">
        <v>0</v>
      </c>
      <c r="K26" s="76">
        <v>8324713000</v>
      </c>
      <c r="L26" s="76">
        <v>8324713000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101200</v>
      </c>
      <c r="N27" s="22">
        <v>500000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2245448</v>
      </c>
      <c r="N28" s="22">
        <v>1758080</v>
      </c>
      <c r="O28" s="22">
        <v>2245448</v>
      </c>
      <c r="P28" s="22">
        <v>2241920</v>
      </c>
      <c r="Q28" s="22">
        <v>2241920</v>
      </c>
      <c r="R28" s="22">
        <v>2241920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250384186</v>
      </c>
      <c r="N29" s="22">
        <v>397205</v>
      </c>
      <c r="O29" s="22">
        <v>250384186</v>
      </c>
      <c r="P29" s="22">
        <v>65377147</v>
      </c>
      <c r="Q29" s="22">
        <v>65377147</v>
      </c>
      <c r="R29" s="22">
        <v>65377147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46866372</v>
      </c>
      <c r="K30" s="22">
        <v>37427268</v>
      </c>
      <c r="L30" s="22">
        <v>0</v>
      </c>
      <c r="M30" s="22">
        <v>25708088</v>
      </c>
      <c r="N30" s="22">
        <v>11719180</v>
      </c>
      <c r="O30" s="22">
        <v>25708088</v>
      </c>
      <c r="P30" s="22">
        <v>9513620</v>
      </c>
      <c r="Q30" s="22">
        <v>9513620</v>
      </c>
      <c r="R30" s="22">
        <v>9513620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126877862</v>
      </c>
      <c r="N31" s="22">
        <v>7392138</v>
      </c>
      <c r="O31" s="22">
        <v>126877862</v>
      </c>
      <c r="P31" s="22">
        <v>65673215.810000002</v>
      </c>
      <c r="Q31" s="22">
        <v>65673215.810000002</v>
      </c>
      <c r="R31" s="22">
        <v>65673215.810000002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0</v>
      </c>
      <c r="K32" s="22">
        <v>124651085</v>
      </c>
      <c r="L32" s="22">
        <v>0</v>
      </c>
      <c r="M32" s="22">
        <v>124151242</v>
      </c>
      <c r="N32" s="22">
        <v>499843</v>
      </c>
      <c r="O32" s="22">
        <v>7306142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5442174</v>
      </c>
      <c r="K33" s="22">
        <v>33051046</v>
      </c>
      <c r="L33" s="22">
        <v>0</v>
      </c>
      <c r="M33" s="22">
        <v>24255361</v>
      </c>
      <c r="N33" s="22">
        <v>8795685</v>
      </c>
      <c r="O33" s="22">
        <v>24255361</v>
      </c>
      <c r="P33" s="22">
        <v>1000000</v>
      </c>
      <c r="Q33" s="22">
        <v>1000000</v>
      </c>
      <c r="R33" s="22">
        <v>1000000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6414569</v>
      </c>
      <c r="N34" s="22">
        <v>0</v>
      </c>
      <c r="O34" s="22">
        <v>6414569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4487553</v>
      </c>
      <c r="N35" s="22">
        <v>0</v>
      </c>
      <c r="O35" s="22">
        <v>4487553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18008585</v>
      </c>
      <c r="N36" s="22">
        <v>861654</v>
      </c>
      <c r="O36" s="22">
        <v>18008585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2646</v>
      </c>
      <c r="N37" s="22">
        <v>0</v>
      </c>
      <c r="O37" s="22">
        <v>2646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2646</v>
      </c>
      <c r="N38" s="22">
        <v>0</v>
      </c>
      <c r="O38" s="22">
        <v>2646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1924371</v>
      </c>
      <c r="N39" s="22">
        <v>0</v>
      </c>
      <c r="O39" s="22">
        <v>1924371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16675234</v>
      </c>
      <c r="N40" s="22">
        <v>0</v>
      </c>
      <c r="O40" s="22">
        <v>16675234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2642149</v>
      </c>
      <c r="N41" s="22">
        <v>1566251</v>
      </c>
      <c r="O41" s="22">
        <v>2642149</v>
      </c>
      <c r="P41" s="22">
        <v>2043749</v>
      </c>
      <c r="Q41" s="22">
        <v>2043749</v>
      </c>
      <c r="R41" s="22">
        <v>2043749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5844105.0199999996</v>
      </c>
      <c r="N42" s="22">
        <v>4175894.98</v>
      </c>
      <c r="O42" s="22">
        <v>5844105.0199999996</v>
      </c>
      <c r="P42" s="22">
        <v>4988085</v>
      </c>
      <c r="Q42" s="22">
        <v>4988085</v>
      </c>
      <c r="R42" s="22">
        <v>4988085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176556730</v>
      </c>
      <c r="K43" s="22">
        <v>563747623</v>
      </c>
      <c r="L43" s="22">
        <v>0</v>
      </c>
      <c r="M43" s="22">
        <v>525217022</v>
      </c>
      <c r="N43" s="22">
        <v>38530601</v>
      </c>
      <c r="O43" s="22">
        <v>525217022</v>
      </c>
      <c r="P43" s="22">
        <v>63470779</v>
      </c>
      <c r="Q43" s="22">
        <v>63470779</v>
      </c>
      <c r="R43" s="22">
        <v>63470779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1006000</v>
      </c>
      <c r="N44" s="22">
        <v>1500000</v>
      </c>
      <c r="O44" s="22">
        <v>1006000</v>
      </c>
      <c r="P44" s="22">
        <v>1000000</v>
      </c>
      <c r="Q44" s="22">
        <v>1000000</v>
      </c>
      <c r="R44" s="22">
        <v>1000000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7334399.46</v>
      </c>
      <c r="N45" s="22">
        <v>5553385.54</v>
      </c>
      <c r="O45" s="22">
        <v>7334399.46</v>
      </c>
      <c r="P45" s="22">
        <v>6219778.5899999999</v>
      </c>
      <c r="Q45" s="22">
        <v>6219778.5899999999</v>
      </c>
      <c r="R45" s="22">
        <v>6219778.5899999999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1344728583.73</v>
      </c>
      <c r="N46" s="22">
        <v>44273486.270000003</v>
      </c>
      <c r="O46" s="22">
        <v>1081283413</v>
      </c>
      <c r="P46" s="22">
        <v>616153878</v>
      </c>
      <c r="Q46" s="22">
        <v>616153878</v>
      </c>
      <c r="R46" s="22">
        <v>616153878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0</v>
      </c>
      <c r="J47" s="22">
        <v>8066400</v>
      </c>
      <c r="K47" s="22">
        <v>1158008257</v>
      </c>
      <c r="L47" s="22">
        <v>0</v>
      </c>
      <c r="M47" s="22">
        <v>1142885249.3800001</v>
      </c>
      <c r="N47" s="22">
        <v>15123007.619999999</v>
      </c>
      <c r="O47" s="22">
        <v>683332106.33000004</v>
      </c>
      <c r="P47" s="22">
        <v>678524785.25999999</v>
      </c>
      <c r="Q47" s="22">
        <v>678524785.25999999</v>
      </c>
      <c r="R47" s="22">
        <v>678524785.25999999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1438384768</v>
      </c>
      <c r="N48" s="22">
        <v>488900</v>
      </c>
      <c r="O48" s="22">
        <v>12967465</v>
      </c>
      <c r="P48" s="22">
        <v>10076300</v>
      </c>
      <c r="Q48" s="22">
        <v>10076300</v>
      </c>
      <c r="R48" s="22">
        <v>10076300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100000000</v>
      </c>
      <c r="K49" s="22">
        <v>20812909610</v>
      </c>
      <c r="L49" s="22">
        <v>0</v>
      </c>
      <c r="M49" s="22">
        <v>20790348917.459999</v>
      </c>
      <c r="N49" s="22">
        <v>22560692.539999999</v>
      </c>
      <c r="O49" s="22">
        <v>20788121336.009998</v>
      </c>
      <c r="P49" s="22">
        <v>13767537545.74</v>
      </c>
      <c r="Q49" s="22">
        <v>13767537545.74</v>
      </c>
      <c r="R49" s="22">
        <v>13767537545.74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706442501</v>
      </c>
      <c r="J50" s="22">
        <v>326389225</v>
      </c>
      <c r="K50" s="22">
        <v>2891185516</v>
      </c>
      <c r="L50" s="22">
        <v>0</v>
      </c>
      <c r="M50" s="22">
        <v>2231907021</v>
      </c>
      <c r="N50" s="22">
        <v>659278495</v>
      </c>
      <c r="O50" s="22">
        <v>1834460021</v>
      </c>
      <c r="P50" s="22">
        <v>883320903.79999995</v>
      </c>
      <c r="Q50" s="22">
        <v>883320903.79999995</v>
      </c>
      <c r="R50" s="22">
        <v>883320903.79999995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851048700</v>
      </c>
      <c r="J51" s="22">
        <v>367434080</v>
      </c>
      <c r="K51" s="22">
        <v>2126928432</v>
      </c>
      <c r="L51" s="22">
        <v>0</v>
      </c>
      <c r="M51" s="22">
        <v>1426559013</v>
      </c>
      <c r="N51" s="22">
        <v>700369419</v>
      </c>
      <c r="O51" s="22">
        <v>745649113</v>
      </c>
      <c r="P51" s="22">
        <v>249047142.16</v>
      </c>
      <c r="Q51" s="22">
        <v>249047142.16</v>
      </c>
      <c r="R51" s="22">
        <v>249047142.16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48066400</v>
      </c>
      <c r="K52" s="22">
        <v>3764391930</v>
      </c>
      <c r="L52" s="22">
        <v>0</v>
      </c>
      <c r="M52" s="22">
        <v>3739383854.5700002</v>
      </c>
      <c r="N52" s="22">
        <v>25008075.43</v>
      </c>
      <c r="O52" s="22">
        <v>2529143453.02</v>
      </c>
      <c r="P52" s="22">
        <v>2521077122.75</v>
      </c>
      <c r="Q52" s="22">
        <v>2521077122.75</v>
      </c>
      <c r="R52" s="22">
        <v>2521077122.75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38425500</v>
      </c>
      <c r="J53" s="22">
        <v>350080971</v>
      </c>
      <c r="K53" s="22">
        <v>5912229029</v>
      </c>
      <c r="L53" s="22">
        <v>0</v>
      </c>
      <c r="M53" s="22">
        <v>5551665027.3100004</v>
      </c>
      <c r="N53" s="22">
        <v>360564001.69</v>
      </c>
      <c r="O53" s="22">
        <v>5484536120.6700001</v>
      </c>
      <c r="P53" s="22">
        <v>2820241712.1799998</v>
      </c>
      <c r="Q53" s="22">
        <v>2813828059.6199999</v>
      </c>
      <c r="R53" s="22">
        <v>2813828059.6199999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280729508</v>
      </c>
      <c r="N54" s="22">
        <v>7534619</v>
      </c>
      <c r="O54" s="22">
        <v>280729508</v>
      </c>
      <c r="P54" s="22">
        <v>88016169.569999993</v>
      </c>
      <c r="Q54" s="22">
        <v>88016169.569999993</v>
      </c>
      <c r="R54" s="22">
        <v>88016169.569999993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64190827</v>
      </c>
      <c r="N55" s="22">
        <v>13462830</v>
      </c>
      <c r="O55" s="22">
        <v>64190827</v>
      </c>
      <c r="P55" s="22">
        <v>18203105.48</v>
      </c>
      <c r="Q55" s="22">
        <v>18203105.48</v>
      </c>
      <c r="R55" s="22">
        <v>18203105.48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650098</v>
      </c>
      <c r="N56" s="22">
        <v>0</v>
      </c>
      <c r="O56" s="22">
        <v>650098</v>
      </c>
      <c r="P56" s="22">
        <v>0</v>
      </c>
      <c r="Q56" s="22">
        <v>0</v>
      </c>
      <c r="R56" s="22">
        <v>0</v>
      </c>
    </row>
    <row r="57" spans="1:18" s="58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30000000</v>
      </c>
      <c r="N57" s="22">
        <v>30000000</v>
      </c>
      <c r="O57" s="22">
        <v>30000000</v>
      </c>
      <c r="P57" s="22">
        <v>30000000</v>
      </c>
      <c r="Q57" s="22">
        <v>30000000</v>
      </c>
      <c r="R57" s="22">
        <v>30000000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53131882.950000003</v>
      </c>
      <c r="N58" s="22">
        <v>1463832.05</v>
      </c>
      <c r="O58" s="22">
        <v>26857201.670000002</v>
      </c>
      <c r="P58" s="22">
        <v>26548974.440000001</v>
      </c>
      <c r="Q58" s="22">
        <v>26548974.440000001</v>
      </c>
      <c r="R58" s="22">
        <v>26548974.440000001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68000000</v>
      </c>
      <c r="K59" s="22">
        <v>484049307</v>
      </c>
      <c r="L59" s="22">
        <v>0</v>
      </c>
      <c r="M59" s="22">
        <v>415492577</v>
      </c>
      <c r="N59" s="22">
        <v>68556730</v>
      </c>
      <c r="O59" s="22">
        <v>78115756</v>
      </c>
      <c r="P59" s="22">
        <v>77276449</v>
      </c>
      <c r="Q59" s="22">
        <v>77276449</v>
      </c>
      <c r="R59" s="22">
        <v>77276449</v>
      </c>
    </row>
    <row r="60" spans="1:18" s="77" customFormat="1" ht="33.75" x14ac:dyDescent="0.25">
      <c r="A60" s="73" t="s">
        <v>23</v>
      </c>
      <c r="B60" s="74" t="s">
        <v>24</v>
      </c>
      <c r="C60" s="75" t="s">
        <v>156</v>
      </c>
      <c r="D60" s="73" t="s">
        <v>28</v>
      </c>
      <c r="E60" s="73" t="s">
        <v>162</v>
      </c>
      <c r="F60" s="73" t="s">
        <v>29</v>
      </c>
      <c r="G60" s="74" t="s">
        <v>157</v>
      </c>
      <c r="H60" s="76">
        <v>5000000000</v>
      </c>
      <c r="I60" s="76">
        <v>0</v>
      </c>
      <c r="J60" s="76">
        <v>0</v>
      </c>
      <c r="K60" s="76">
        <v>5000000000</v>
      </c>
      <c r="L60" s="76">
        <v>500000000</v>
      </c>
      <c r="M60" s="76">
        <v>0</v>
      </c>
      <c r="N60" s="76">
        <v>4500000000</v>
      </c>
      <c r="O60" s="76">
        <v>0</v>
      </c>
      <c r="P60" s="76">
        <v>0</v>
      </c>
      <c r="Q60" s="76">
        <v>0</v>
      </c>
      <c r="R60" s="76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0</v>
      </c>
      <c r="K61" s="22">
        <v>510725150</v>
      </c>
      <c r="L61" s="22">
        <v>0</v>
      </c>
      <c r="M61" s="22">
        <v>510725150</v>
      </c>
      <c r="N61" s="22">
        <v>0</v>
      </c>
      <c r="O61" s="22">
        <v>167982135</v>
      </c>
      <c r="P61" s="22">
        <v>156005319</v>
      </c>
      <c r="Q61" s="22">
        <v>156005319</v>
      </c>
      <c r="R61" s="22">
        <v>156005319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100000000</v>
      </c>
      <c r="K62" s="22">
        <v>236047850</v>
      </c>
      <c r="L62" s="22">
        <v>0</v>
      </c>
      <c r="M62" s="22">
        <v>236047850</v>
      </c>
      <c r="N62" s="22">
        <v>0</v>
      </c>
      <c r="O62" s="22">
        <v>95655124</v>
      </c>
      <c r="P62" s="22">
        <v>89655399</v>
      </c>
      <c r="Q62" s="22">
        <v>89655399</v>
      </c>
      <c r="R62" s="22">
        <v>89655399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1420806</v>
      </c>
      <c r="N63" s="22">
        <v>708982421</v>
      </c>
      <c r="O63" s="22">
        <v>1420806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108959455</v>
      </c>
      <c r="N64" s="22">
        <v>80637318</v>
      </c>
      <c r="O64" s="22">
        <v>379194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862612</v>
      </c>
      <c r="N65" s="22">
        <v>2943388</v>
      </c>
      <c r="O65" s="22">
        <v>862612</v>
      </c>
      <c r="P65" s="22">
        <v>858420</v>
      </c>
      <c r="Q65" s="22">
        <v>858420</v>
      </c>
      <c r="R65" s="22">
        <v>858420</v>
      </c>
    </row>
    <row r="66" spans="1:18" s="77" customFormat="1" ht="22.5" x14ac:dyDescent="0.25">
      <c r="A66" s="73" t="s">
        <v>23</v>
      </c>
      <c r="B66" s="74" t="s">
        <v>24</v>
      </c>
      <c r="C66" s="75" t="s">
        <v>158</v>
      </c>
      <c r="D66" s="73" t="s">
        <v>28</v>
      </c>
      <c r="E66" s="73" t="s">
        <v>162</v>
      </c>
      <c r="F66" s="73" t="s">
        <v>29</v>
      </c>
      <c r="G66" s="74" t="s">
        <v>159</v>
      </c>
      <c r="H66" s="76">
        <v>3806000</v>
      </c>
      <c r="I66" s="76">
        <v>0</v>
      </c>
      <c r="J66" s="76">
        <v>0</v>
      </c>
      <c r="K66" s="76">
        <v>3806000</v>
      </c>
      <c r="L66" s="76">
        <v>0</v>
      </c>
      <c r="M66" s="76">
        <v>7612</v>
      </c>
      <c r="N66" s="76">
        <v>3798388</v>
      </c>
      <c r="O66" s="76">
        <v>7612</v>
      </c>
      <c r="P66" s="76">
        <v>0</v>
      </c>
      <c r="Q66" s="76">
        <v>0</v>
      </c>
      <c r="R66" s="76">
        <v>0</v>
      </c>
    </row>
    <row r="67" spans="1:18" s="77" customFormat="1" ht="22.5" x14ac:dyDescent="0.25">
      <c r="A67" s="73" t="s">
        <v>23</v>
      </c>
      <c r="B67" s="74" t="s">
        <v>24</v>
      </c>
      <c r="C67" s="75" t="s">
        <v>160</v>
      </c>
      <c r="D67" s="73" t="s">
        <v>28</v>
      </c>
      <c r="E67" s="73" t="s">
        <v>162</v>
      </c>
      <c r="F67" s="73" t="s">
        <v>29</v>
      </c>
      <c r="G67" s="74" t="s">
        <v>161</v>
      </c>
      <c r="H67" s="76">
        <v>668814000</v>
      </c>
      <c r="I67" s="76">
        <v>0</v>
      </c>
      <c r="J67" s="76">
        <v>0</v>
      </c>
      <c r="K67" s="76">
        <v>668814000</v>
      </c>
      <c r="L67" s="76">
        <v>0</v>
      </c>
      <c r="M67" s="76">
        <v>1337628</v>
      </c>
      <c r="N67" s="76">
        <v>667476372</v>
      </c>
      <c r="O67" s="76">
        <v>1337628</v>
      </c>
      <c r="P67" s="76">
        <v>0</v>
      </c>
      <c r="Q67" s="76">
        <v>0</v>
      </c>
      <c r="R67" s="76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3799609584</v>
      </c>
      <c r="N68" s="22">
        <v>155632993</v>
      </c>
      <c r="O68" s="22">
        <v>3492381147</v>
      </c>
      <c r="P68" s="22">
        <v>349945468.81</v>
      </c>
      <c r="Q68" s="22">
        <v>349945468.81</v>
      </c>
      <c r="R68" s="22">
        <v>349945468.81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5995780754</v>
      </c>
      <c r="I69" s="22">
        <v>196000000</v>
      </c>
      <c r="J69" s="22">
        <v>138679096</v>
      </c>
      <c r="K69" s="22">
        <v>6053101658</v>
      </c>
      <c r="L69" s="22">
        <v>0</v>
      </c>
      <c r="M69" s="22">
        <v>5757854704</v>
      </c>
      <c r="N69" s="22">
        <v>295246954</v>
      </c>
      <c r="O69" s="22">
        <v>4317701042</v>
      </c>
      <c r="P69" s="22">
        <v>1700653730</v>
      </c>
      <c r="Q69" s="22">
        <v>1700653730</v>
      </c>
      <c r="R69" s="22">
        <v>1687136386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731506000</v>
      </c>
      <c r="I70" s="22">
        <v>0</v>
      </c>
      <c r="J70" s="22">
        <v>0</v>
      </c>
      <c r="K70" s="22">
        <v>731506000</v>
      </c>
      <c r="L70" s="22">
        <v>0</v>
      </c>
      <c r="M70" s="22">
        <v>731505999</v>
      </c>
      <c r="N70" s="22">
        <v>1</v>
      </c>
      <c r="O70" s="22">
        <v>599063999</v>
      </c>
      <c r="P70" s="22">
        <v>180613680</v>
      </c>
      <c r="Q70" s="22">
        <v>175062030</v>
      </c>
      <c r="R70" s="22">
        <v>175062030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4426439153</v>
      </c>
      <c r="I71" s="22">
        <v>138679096</v>
      </c>
      <c r="J71" s="22">
        <v>196000000</v>
      </c>
      <c r="K71" s="22">
        <v>4369118249</v>
      </c>
      <c r="L71" s="22">
        <v>0</v>
      </c>
      <c r="M71" s="22">
        <v>4101245788</v>
      </c>
      <c r="N71" s="22">
        <v>267872461</v>
      </c>
      <c r="O71" s="22">
        <v>2825032307</v>
      </c>
      <c r="P71" s="22">
        <v>1485360397.4100001</v>
      </c>
      <c r="Q71" s="22">
        <v>1485360397.4100001</v>
      </c>
      <c r="R71" s="22">
        <v>1485360397.4100001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360600000</v>
      </c>
      <c r="I72" s="22">
        <v>0</v>
      </c>
      <c r="J72" s="22">
        <v>0</v>
      </c>
      <c r="K72" s="22">
        <v>360600000</v>
      </c>
      <c r="L72" s="22">
        <v>0</v>
      </c>
      <c r="M72" s="22">
        <v>330517394</v>
      </c>
      <c r="N72" s="22">
        <v>30082606</v>
      </c>
      <c r="O72" s="22">
        <v>265158836</v>
      </c>
      <c r="P72" s="22">
        <v>77438650</v>
      </c>
      <c r="Q72" s="22">
        <v>77438650</v>
      </c>
      <c r="R72" s="22">
        <v>77438650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531486624</v>
      </c>
      <c r="I73" s="22">
        <v>0</v>
      </c>
      <c r="J73" s="22">
        <v>0</v>
      </c>
      <c r="K73" s="22">
        <v>531486624</v>
      </c>
      <c r="L73" s="22">
        <v>0</v>
      </c>
      <c r="M73" s="22">
        <v>531486624</v>
      </c>
      <c r="N73" s="22">
        <v>0</v>
      </c>
      <c r="O73" s="22">
        <v>531486624</v>
      </c>
      <c r="P73" s="22">
        <v>318874116</v>
      </c>
      <c r="Q73" s="22">
        <v>318874116</v>
      </c>
      <c r="R73" s="22">
        <v>318874116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10763667073</v>
      </c>
      <c r="Q74" s="22">
        <v>10763667073</v>
      </c>
      <c r="R74" s="22">
        <v>10763667073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59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20753472844.880001</v>
      </c>
      <c r="N75" s="22">
        <v>9903754.1199999992</v>
      </c>
      <c r="O75" s="22">
        <v>20750571339.560001</v>
      </c>
      <c r="P75" s="22">
        <v>6997049673.1899996</v>
      </c>
      <c r="Q75" s="22">
        <v>6997049673.1899996</v>
      </c>
      <c r="R75" s="22">
        <v>6997049673.1899996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1056229126</v>
      </c>
      <c r="P76" s="22">
        <v>338570969</v>
      </c>
      <c r="Q76" s="22">
        <v>304423919</v>
      </c>
      <c r="R76" s="22">
        <v>304423919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190235247</v>
      </c>
      <c r="N77" s="22">
        <v>3485</v>
      </c>
      <c r="O77" s="22">
        <v>164238831</v>
      </c>
      <c r="P77" s="22">
        <v>57358598</v>
      </c>
      <c r="Q77" s="22">
        <v>57358598</v>
      </c>
      <c r="R77" s="22">
        <v>57358598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600933045</v>
      </c>
      <c r="I78" s="22">
        <v>0</v>
      </c>
      <c r="J78" s="22">
        <v>0</v>
      </c>
      <c r="K78" s="22">
        <v>600933045</v>
      </c>
      <c r="L78" s="22">
        <v>0</v>
      </c>
      <c r="M78" s="22">
        <v>550322247.41999996</v>
      </c>
      <c r="N78" s="22">
        <v>50610797.579999998</v>
      </c>
      <c r="O78" s="22">
        <v>431099234</v>
      </c>
      <c r="P78" s="22">
        <v>273723024</v>
      </c>
      <c r="Q78" s="22">
        <v>273723024</v>
      </c>
      <c r="R78" s="22">
        <v>269873659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283644216</v>
      </c>
      <c r="I79" s="22">
        <v>0</v>
      </c>
      <c r="J79" s="22">
        <v>0</v>
      </c>
      <c r="K79" s="22">
        <v>283644216</v>
      </c>
      <c r="L79" s="22">
        <v>0</v>
      </c>
      <c r="M79" s="22">
        <v>259777678</v>
      </c>
      <c r="N79" s="22">
        <v>23866538</v>
      </c>
      <c r="O79" s="22">
        <v>259777678</v>
      </c>
      <c r="P79" s="22">
        <v>119779951.66</v>
      </c>
      <c r="Q79" s="22">
        <v>119779951.66</v>
      </c>
      <c r="R79" s="22">
        <v>119779951.66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2131597858</v>
      </c>
      <c r="N80" s="22">
        <v>404621671</v>
      </c>
      <c r="O80" s="22">
        <v>2068854621</v>
      </c>
      <c r="P80" s="22">
        <v>840943012.66999996</v>
      </c>
      <c r="Q80" s="22">
        <v>840943012.66999996</v>
      </c>
      <c r="R80" s="22">
        <v>840943012.66999996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142910569</v>
      </c>
      <c r="N81" s="22">
        <v>202382106</v>
      </c>
      <c r="O81" s="22">
        <v>142910569</v>
      </c>
      <c r="P81" s="22">
        <v>77143733</v>
      </c>
      <c r="Q81" s="22">
        <v>77143733</v>
      </c>
      <c r="R81" s="22">
        <v>77143733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833955145.16999996</v>
      </c>
      <c r="N82" s="22">
        <v>186532650.83000001</v>
      </c>
      <c r="O82" s="22">
        <v>799255145.16999996</v>
      </c>
      <c r="P82" s="22">
        <v>413664795.17000002</v>
      </c>
      <c r="Q82" s="22">
        <v>413664795.17000002</v>
      </c>
      <c r="R82" s="22">
        <v>413664795.17000002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59">
        <v>513318975</v>
      </c>
      <c r="I83" s="22">
        <v>0</v>
      </c>
      <c r="J83" s="22">
        <v>0</v>
      </c>
      <c r="K83" s="22">
        <v>513318975</v>
      </c>
      <c r="L83" s="22">
        <v>0</v>
      </c>
      <c r="M83" s="22">
        <v>185316370</v>
      </c>
      <c r="N83" s="22">
        <v>328002605</v>
      </c>
      <c r="O83" s="22">
        <v>155531805</v>
      </c>
      <c r="P83" s="22">
        <v>6193210</v>
      </c>
      <c r="Q83" s="22">
        <v>6193210</v>
      </c>
      <c r="R83" s="22">
        <v>6193210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192450777</v>
      </c>
      <c r="I84" s="22">
        <v>0</v>
      </c>
      <c r="J84" s="22">
        <v>0</v>
      </c>
      <c r="K84" s="22">
        <v>192450777</v>
      </c>
      <c r="L84" s="22">
        <v>0</v>
      </c>
      <c r="M84" s="22">
        <v>157834837</v>
      </c>
      <c r="N84" s="22">
        <v>34615940</v>
      </c>
      <c r="O84" s="22">
        <v>157834837</v>
      </c>
      <c r="P84" s="22">
        <v>39326560</v>
      </c>
      <c r="Q84" s="22">
        <v>39326560</v>
      </c>
      <c r="R84" s="22">
        <v>39326560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1313762247</v>
      </c>
      <c r="I85" s="22">
        <v>0</v>
      </c>
      <c r="J85" s="22">
        <v>0</v>
      </c>
      <c r="K85" s="22">
        <v>1313762247</v>
      </c>
      <c r="L85" s="22">
        <v>0</v>
      </c>
      <c r="M85" s="22">
        <v>467041162</v>
      </c>
      <c r="N85" s="22">
        <v>846721085</v>
      </c>
      <c r="O85" s="22">
        <v>452948512</v>
      </c>
      <c r="P85" s="22">
        <v>183123491</v>
      </c>
      <c r="Q85" s="22">
        <v>183123491</v>
      </c>
      <c r="R85" s="22">
        <v>183123491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28686237753</v>
      </c>
      <c r="I86" s="22">
        <v>0</v>
      </c>
      <c r="J86" s="22">
        <v>0</v>
      </c>
      <c r="K86" s="22">
        <v>28686237753</v>
      </c>
      <c r="L86" s="22">
        <v>0</v>
      </c>
      <c r="M86" s="22">
        <v>19192819877.369999</v>
      </c>
      <c r="N86" s="22">
        <v>9493417875.6299992</v>
      </c>
      <c r="O86" s="22">
        <v>13136714924.370001</v>
      </c>
      <c r="P86" s="22">
        <v>7531974396.3699999</v>
      </c>
      <c r="Q86" s="22">
        <v>7531974396.3699999</v>
      </c>
      <c r="R86" s="22">
        <v>7531974396.3699999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361368279</v>
      </c>
      <c r="N87" s="22">
        <v>262649851</v>
      </c>
      <c r="O87" s="22">
        <v>217368279</v>
      </c>
      <c r="P87" s="22">
        <v>13866667</v>
      </c>
      <c r="Q87" s="22">
        <v>13866667</v>
      </c>
      <c r="R87" s="22">
        <v>13866667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1850711093</v>
      </c>
      <c r="N88" s="22">
        <v>61662382</v>
      </c>
      <c r="O88" s="22">
        <v>1850711093</v>
      </c>
      <c r="P88" s="22">
        <v>35969688</v>
      </c>
      <c r="Q88" s="22">
        <v>35969688</v>
      </c>
      <c r="R88" s="22">
        <v>35969688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100005600</v>
      </c>
      <c r="N89" s="22">
        <v>1693</v>
      </c>
      <c r="O89" s="22">
        <v>55302644</v>
      </c>
      <c r="P89" s="22">
        <v>55297044</v>
      </c>
      <c r="Q89" s="22">
        <v>55297044</v>
      </c>
      <c r="R89" s="22">
        <v>55297044</v>
      </c>
    </row>
    <row r="90" spans="1:18" s="31" customFormat="1" x14ac:dyDescent="0.25">
      <c r="A90" s="28" t="s">
        <v>1</v>
      </c>
      <c r="B90" s="29" t="s">
        <v>1</v>
      </c>
      <c r="C90" s="30" t="s">
        <v>1</v>
      </c>
      <c r="D90" s="28" t="s">
        <v>1</v>
      </c>
      <c r="E90" s="28" t="s">
        <v>1</v>
      </c>
      <c r="F90" s="28" t="s">
        <v>1</v>
      </c>
      <c r="G90" s="29" t="s">
        <v>1</v>
      </c>
      <c r="H90" s="2">
        <f t="shared" ref="H90:R90" si="0">SUM(H5:H89)</f>
        <v>326211744691</v>
      </c>
      <c r="I90" s="2">
        <f t="shared" si="0"/>
        <v>7675924024</v>
      </c>
      <c r="J90" s="2">
        <f t="shared" si="0"/>
        <v>7773924024</v>
      </c>
      <c r="K90" s="2">
        <f t="shared" si="0"/>
        <v>326113744691</v>
      </c>
      <c r="L90" s="2">
        <f t="shared" si="0"/>
        <v>8824713000</v>
      </c>
      <c r="M90" s="2">
        <f t="shared" si="0"/>
        <v>296639432348.72003</v>
      </c>
      <c r="N90" s="2">
        <f t="shared" si="0"/>
        <v>20649599342.279999</v>
      </c>
      <c r="O90" s="2">
        <f t="shared" si="0"/>
        <v>210465656644.28003</v>
      </c>
      <c r="P90" s="2">
        <f t="shared" si="0"/>
        <v>161758426091.80002</v>
      </c>
      <c r="Q90" s="2">
        <f t="shared" si="0"/>
        <v>161712313739.24002</v>
      </c>
      <c r="R90" s="2">
        <f t="shared" si="0"/>
        <v>161694947030.24002</v>
      </c>
    </row>
    <row r="91" spans="1:18" s="57" customFormat="1" hidden="1" x14ac:dyDescent="0.25">
      <c r="A91" s="53"/>
      <c r="B91" s="54"/>
      <c r="C91" s="55"/>
      <c r="D91" s="53"/>
      <c r="E91" s="53"/>
      <c r="F91" s="53"/>
      <c r="G91" s="54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</row>
    <row r="93" spans="1:18" s="31" customFormat="1" hidden="1" x14ac:dyDescent="0.25">
      <c r="A93" s="28"/>
      <c r="B93" s="29"/>
      <c r="C93" s="30"/>
      <c r="D93" s="28"/>
      <c r="E93" s="28"/>
      <c r="F93" s="28"/>
      <c r="G93" s="2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s="31" customFormat="1" hidden="1" x14ac:dyDescent="0.25">
      <c r="A94" s="28"/>
      <c r="B94" s="29"/>
      <c r="C94" s="30"/>
      <c r="D94" s="28"/>
      <c r="E94" s="28"/>
      <c r="F94" s="28"/>
      <c r="G94" s="2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2" customFormat="1" hidden="1" x14ac:dyDescent="0.25">
      <c r="A95" s="35"/>
      <c r="B95" s="36"/>
      <c r="C95" s="37"/>
      <c r="D95" s="35"/>
      <c r="E95" s="35"/>
      <c r="F95" s="35"/>
      <c r="G95" s="36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1:18" hidden="1" x14ac:dyDescent="0.25">
      <c r="A96" s="19"/>
      <c r="B96" s="20"/>
      <c r="C96" s="21"/>
      <c r="D96" s="19"/>
      <c r="E96" s="19"/>
      <c r="F96" s="19"/>
      <c r="G96" s="34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IP475</Numero>
    <Language xmlns="http://schemas.microsoft.com/sharepoint/v3">Español (España)</Language>
    <Fecha_x0020_de_x0020_generación_x0020_de_x0020_la_x0020_información xmlns="b6565643-c00f-44ce-b5d1-532a85e4382c">2025-08-31T05:00:00+00:00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2025-08-31T05:00:00+00:00</Fecha_x0020_final_x0020_de_x0020_publicación>
    <Frecuencia_de_actualizacion xmlns="b6565643-c00f-44ce-b5d1-532a85e4382c">Mensual</Frecuencia_de_actualizacion>
    <Mes_Plantilla xmlns="b6565643-c00f-44ce-b5d1-532a85e4382c">agosto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Agosto2025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2025-08-31T05:00:00+00:00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XQAF2AT3N76N-318-3539</_dlc_DocId>
    <_dlc_DocIdUrl xmlns="b6565643-c00f-44ce-b5d1-532a85e4382c">
      <Url>https://docs.supersalud.gov.co/PortalWeb/InformacionFinanciera/_layouts/15/DocIdRedir.aspx?ID=XQAF2AT3N76N-318-3539</Url>
      <Description>XQAF2AT3N76N-318-3539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B593D-49AC-4646-A4BD-4895608B5AAF}"/>
</file>

<file path=customXml/itemProps3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2457A1E-67BC-4137-978B-34156AE8F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Agosto 2025</dc:title>
  <dc:subject/>
  <dc:creator>Narda Hasbleidy Rincon Preciado</dc:creator>
  <cp:keywords>Ejecucion Presupuestal Acumulada</cp:keywords>
  <dc:description/>
  <cp:lastModifiedBy>Isabel Catherine Rey Florez</cp:lastModifiedBy>
  <cp:revision/>
  <dcterms:created xsi:type="dcterms:W3CDTF">2023-09-18T13:18:35Z</dcterms:created>
  <dcterms:modified xsi:type="dcterms:W3CDTF">2025-09-17T21:42:09Z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c39bb051-83d0-4988-86ea-d0b37a71d80b</vt:lpwstr>
  </property>
</Properties>
</file>