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\Downloads\Pagina Web Marzo\"/>
    </mc:Choice>
  </mc:AlternateContent>
  <xr:revisionPtr revIDLastSave="0" documentId="13_ncr:1_{15994C18-0A22-4CFB-AC58-DC2B9EAA4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6" l="1"/>
  <c r="E11" i="4"/>
  <c r="F11" i="4"/>
  <c r="G11" i="4"/>
  <c r="H11" i="4"/>
  <c r="I11" i="4"/>
  <c r="J11" i="4"/>
  <c r="D11" i="4"/>
  <c r="K16" i="4"/>
  <c r="M16" i="4"/>
  <c r="I89" i="6"/>
  <c r="J89" i="6"/>
  <c r="K89" i="6"/>
  <c r="L89" i="6"/>
  <c r="M89" i="6"/>
  <c r="N89" i="6"/>
  <c r="O89" i="6"/>
  <c r="P89" i="6"/>
  <c r="Q89" i="6"/>
  <c r="R89" i="6"/>
  <c r="M10" i="4"/>
  <c r="D15" i="4"/>
  <c r="N5" i="4" l="1"/>
  <c r="N11" i="4" s="1"/>
  <c r="L5" i="4"/>
  <c r="L11" i="4" s="1"/>
  <c r="E5" i="4"/>
  <c r="F5" i="4"/>
  <c r="G5" i="4"/>
  <c r="H5" i="4"/>
  <c r="I5" i="4"/>
  <c r="J5" i="4"/>
  <c r="D5" i="4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4" i="4" l="1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O11" i="4" l="1"/>
  <c r="K11" i="4"/>
  <c r="O16" i="4"/>
</calcChain>
</file>

<file path=xl/sharedStrings.xml><?xml version="1.0" encoding="utf-8"?>
<sst xmlns="http://schemas.openxmlformats.org/spreadsheetml/2006/main" count="716" uniqueCount="221">
  <si>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</si>
  <si>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</si>
  <si>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</si>
  <si>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</si>
  <si>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</si>
  <si>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</si>
  <si>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</si>
  <si>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</si>
  <si>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</si>
  <si>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</si>
  <si>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</si>
  <si>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</si>
  <si>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</si>
  <si>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</si>
  <si>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</si>
  <si>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</si>
  <si>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</si>
  <si>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</si>
  <si>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</si>
  <si>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</si>
  <si>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</si>
  <si>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</si>
  <si>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</si>
  <si>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</si>
  <si>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</si>
  <si>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</si>
  <si>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</si>
  <si>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</si>
  <si>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</si>
  <si>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</si>
  <si>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</si>
  <si>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</si>
  <si>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</si>
  <si>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</si>
  <si>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</si>
  <si>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</si>
  <si>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</si>
  <si>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</si>
  <si>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</si>
  <si>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</si>
  <si>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</si>
  <si>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</si>
  <si>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</si>
  <si>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</si>
  <si>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</si>
  <si>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</si>
  <si>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</si>
  <si>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</si>
  <si>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</si>
  <si>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</si>
  <si>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</si>
  <si>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</si>
  <si>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</si>
  <si>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</si>
  <si>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</si>
  <si>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</si>
  <si>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</si>
  <si>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</si>
  <si>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</si>
  <si>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</si>
  <si>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</si>
  <si>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</si>
  <si>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</si>
  <si>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</si>
  <si>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</si>
  <si>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</si>
  <si>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</si>
  <si>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</si>
  <si>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</si>
  <si>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</si>
  <si>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</si>
  <si>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</si>
  <si>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</si>
  <si>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</si>
  <si>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</si>
  <si>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</si>
  <si>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</si>
  <si>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</si>
  <si>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</si>
  <si>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</si>
  <si>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</si>
  <si>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</si>
  <si>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</si>
  <si>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</si>
  <si>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</si>
  <si>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</si>
  <si>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</si>
  <si>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</si>
  <si>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</si>
  <si>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</si>
  <si>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</si>
  <si>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</si>
  <si>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</si>
  <si>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</si>
  <si>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</si>
  <si>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</si>
  <si>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</si>
  <si>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</si>
  <si>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</si>
  <si>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</si>
  <si>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</si>
  <si>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</si>
  <si>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</si>
  <si>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</si>
  <si>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</si>
  <si>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</si>
  <si>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</si>
  <si>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</si>
  <si>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</si>
  <si>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</si>
  <si>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</si>
  <si>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</si>
  <si>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</si>
  <si>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</si>
  <si>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</si>
  <si>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</si>
  <si>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</si>
  <si>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</si>
  <si>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</si>
  <si>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</si>
  <si>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</si>
  <si>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</si>
  <si>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</si>
  <si>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</si>
  <si>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</si>
  <si>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</si>
  <si>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</si>
  <si>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</si>
  <si>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</si>
  <si>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</si>
  <si>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</si>
  <si>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</si>
  <si>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</si>
  <si>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</si>
  <si>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</si>
  <si>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</si>
  <si>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</si>
  <si>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</si>
  <si>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</si>
  <si>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</si>
  <si>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</si>
  <si>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</si>
  <si>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</si>
  <si>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</si>
  <si>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</si>
  <si>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</si>
  <si>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</si>
  <si>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</si>
  <si>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</si>
  <si>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</si>
  <si>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</si>
  <si>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</si>
  <si>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</si>
  <si>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</si>
  <si>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</si>
  <si>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</si>
  <si>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</si>
  <si>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</si>
  <si>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</si>
  <si>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</si>
  <si>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</si>
  <si>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</si>
  <si>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</si>
  <si>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</si>
  <si>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</si>
  <si>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</si>
  <si>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</si>
  <si>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</si>
  <si>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</si>
  <si>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</si>
  <si>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</si>
  <si>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</si>
  <si>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</si>
  <si>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</si>
  <si>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</si>
  <si>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</si>
  <si>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</si>
  <si>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</si>
  <si>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</si>
  <si>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</si>
  <si>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</si>
  <si>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</si>
  <si>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</si>
  <si>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</si>
  <si>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</si>
  <si>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</si>
  <si>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</si>
  <si>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</si>
  <si>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</si>
  <si>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</si>
  <si>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</si>
  <si>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</si>
  <si>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</si>
  <si>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</si>
  <si>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</si>
  <si>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</si>
  <si>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</si>
  <si>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</si>
  <si>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</si>
  <si>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</si>
  <si>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</si>
  <si>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</si>
  <si>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</si>
  <si>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</si>
  <si>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</si>
  <si>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</si>
  <si>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</si>
  <si>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</si>
  <si>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</si>
  <si>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</si>
  <si>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</si>
  <si>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</si>
  <si>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</si>
  <si>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</si>
  <si>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</si>
  <si>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</si>
  <si>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</si>
  <si>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</si>
  <si>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</si>
  <si>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EJECUCIÓN PRESUPUESTAL MARZO 2025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</si>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</sst>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6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3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66" fontId="8" fillId="0" borderId="0" xfId="3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10" fillId="2" borderId="0" xfId="1" applyNumberFormat="1" applyFont="1" applyFill="1" applyBorder="1" applyAlignment="1">
      <alignment horizontal="center" vertical="center" wrapText="1" readingOrder="1"/>
    </xf>
    <xf numFmtId="166" fontId="9" fillId="0" borderId="0" xfId="3" applyNumberFormat="1" applyFont="1"/>
    <xf numFmtId="166" fontId="12" fillId="0" borderId="0" xfId="3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vertical="center" wrapText="1" readingOrder="1"/>
    </xf>
    <xf numFmtId="165" fontId="10" fillId="4" borderId="2" xfId="0" applyNumberFormat="1" applyFont="1" applyFill="1" applyBorder="1" applyAlignment="1">
      <alignment horizontal="right" vertical="center" wrapText="1" readingOrder="1"/>
    </xf>
    <xf numFmtId="10" fontId="10" fillId="4" borderId="2" xfId="1" applyNumberFormat="1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vertical="center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left" vertical="center" wrapText="1" readingOrder="1"/>
    </xf>
    <xf numFmtId="165" fontId="8" fillId="5" borderId="2" xfId="0" applyNumberFormat="1" applyFont="1" applyFill="1" applyBorder="1" applyAlignment="1">
      <alignment horizontal="right" vertical="center" wrapText="1" readingOrder="1"/>
    </xf>
    <xf numFmtId="10" fontId="8" fillId="5" borderId="2" xfId="1" applyNumberFormat="1" applyFont="1" applyFill="1" applyBorder="1" applyAlignment="1">
      <alignment horizontal="center" vertical="center" wrapText="1" readingOrder="1"/>
    </xf>
    <xf numFmtId="10" fontId="8" fillId="5" borderId="2" xfId="0" applyNumberFormat="1" applyFont="1" applyFill="1" applyBorder="1" applyAlignment="1">
      <alignment horizontal="center" vertical="center" wrapText="1" readingOrder="1"/>
    </xf>
    <xf numFmtId="166" fontId="6" fillId="0" borderId="0" xfId="3" applyNumberFormat="1" applyFont="1"/>
    <xf numFmtId="166" fontId="6" fillId="0" borderId="0" xfId="3" applyNumberFormat="1" applyFont="1" applyAlignment="1">
      <alignment horizontal="center"/>
    </xf>
    <xf numFmtId="166" fontId="6" fillId="0" borderId="0" xfId="0" applyNumberFormat="1" applyFont="1"/>
    <xf numFmtId="164" fontId="5" fillId="0" borderId="1" xfId="0" applyNumberFormat="1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/>
    <xf numFmtId="14" fontId="14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tabSelected="1" zoomScale="85" zoomScaleNormal="85" workbookViewId="0">
      <selection activeCell="A3" sqref="A3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0.42578125" style="3" bestFit="1" customWidth="1"/>
    <col min="11" max="11" width="21.85546875" style="24" customWidth="1"/>
    <col min="12" max="12" width="20.42578125" style="3" bestFit="1" customWidth="1"/>
    <col min="13" max="13" width="19.5703125" style="24" customWidth="1"/>
    <col min="14" max="14" width="20.4257812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219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7" t="s">
        <v>7</v>
      </c>
      <c r="B4" s="47" t="s">
        <v>8</v>
      </c>
      <c r="C4" s="47" t="s">
        <v>11</v>
      </c>
      <c r="D4" s="47" t="s">
        <v>40</v>
      </c>
      <c r="E4" s="47" t="s">
        <v>41</v>
      </c>
      <c r="F4" s="47" t="s">
        <v>42</v>
      </c>
      <c r="G4" s="47" t="s">
        <v>43</v>
      </c>
      <c r="H4" s="47" t="s">
        <v>44</v>
      </c>
      <c r="I4" s="47" t="s">
        <v>17</v>
      </c>
      <c r="J4" s="47" t="s">
        <v>19</v>
      </c>
      <c r="K4" s="47" t="s">
        <v>45</v>
      </c>
      <c r="L4" s="47" t="s">
        <v>20</v>
      </c>
      <c r="M4" s="47" t="s">
        <v>46</v>
      </c>
      <c r="N4" s="47" t="s">
        <v>22</v>
      </c>
      <c r="O4" s="47" t="s">
        <v>47</v>
      </c>
    </row>
    <row r="5" spans="1:16384" s="16" customFormat="1" ht="30" customHeight="1" x14ac:dyDescent="0.25">
      <c r="A5" s="53" t="s">
        <v>25</v>
      </c>
      <c r="B5" s="54" t="s">
        <v>28</v>
      </c>
      <c r="C5" s="55" t="s">
        <v>26</v>
      </c>
      <c r="D5" s="56">
        <f>SUM(D6:D9)</f>
        <v>239012900000</v>
      </c>
      <c r="E5" s="56">
        <f t="shared" ref="E5:N5" si="0">SUM(E6:E9)</f>
        <v>0</v>
      </c>
      <c r="F5" s="56">
        <f t="shared" si="0"/>
        <v>0</v>
      </c>
      <c r="G5" s="56">
        <f t="shared" si="0"/>
        <v>239012900000</v>
      </c>
      <c r="H5" s="56">
        <f t="shared" si="0"/>
        <v>13324713000</v>
      </c>
      <c r="I5" s="56">
        <f t="shared" si="0"/>
        <v>215803079609.13</v>
      </c>
      <c r="J5" s="56">
        <f t="shared" si="0"/>
        <v>67687413848.639999</v>
      </c>
      <c r="K5" s="57">
        <f>+J5/G5</f>
        <v>0.28319565114954048</v>
      </c>
      <c r="L5" s="56">
        <f t="shared" si="0"/>
        <v>43235768497.93</v>
      </c>
      <c r="M5" s="58">
        <f>+L5/G5</f>
        <v>0.1808930333799138</v>
      </c>
      <c r="N5" s="56">
        <f t="shared" si="0"/>
        <v>43228719263.93</v>
      </c>
      <c r="O5" s="58">
        <f>+N5/G5</f>
        <v>0.18086354026887252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181679714000</v>
      </c>
      <c r="J6" s="12">
        <v>37505706485</v>
      </c>
      <c r="K6" s="25">
        <f t="shared" ref="K6:K11" si="1">+J6/G6</f>
        <v>0.19739385590736788</v>
      </c>
      <c r="L6" s="12">
        <v>36546692087.300003</v>
      </c>
      <c r="M6" s="28">
        <f>+L6/G6</f>
        <v>0.19234652931165652</v>
      </c>
      <c r="N6" s="12">
        <v>36546692087.300003</v>
      </c>
      <c r="O6" s="28">
        <f>+N6/G6</f>
        <v>0.19234652931165652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33372584757.130001</v>
      </c>
      <c r="J7" s="12">
        <v>30035575706.639999</v>
      </c>
      <c r="K7" s="25">
        <f t="shared" si="1"/>
        <v>0.72053204464099241</v>
      </c>
      <c r="L7" s="12">
        <v>6586774607.6300001</v>
      </c>
      <c r="M7" s="28">
        <f t="shared" ref="M7:M9" si="2">+L7/G7</f>
        <v>0.15801202620450569</v>
      </c>
      <c r="N7" s="12">
        <v>6579725373.6300001</v>
      </c>
      <c r="O7" s="28">
        <f t="shared" ref="O7:O11" si="3">+N7/G7</f>
        <v>0.15784292010723019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5000000000</v>
      </c>
      <c r="I8" s="12">
        <v>748573000</v>
      </c>
      <c r="J8" s="12">
        <v>143923805</v>
      </c>
      <c r="K8" s="25">
        <f t="shared" si="1"/>
        <v>2.1653184936509792E-2</v>
      </c>
      <c r="L8" s="12">
        <v>101443383</v>
      </c>
      <c r="M8" s="28">
        <f t="shared" si="2"/>
        <v>1.5262050170812213E-2</v>
      </c>
      <c r="N8" s="12">
        <v>101443383</v>
      </c>
      <c r="O8" s="28">
        <f t="shared" si="3"/>
        <v>1.5262050170812213E-2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2207852</v>
      </c>
      <c r="J9" s="12">
        <v>2207852</v>
      </c>
      <c r="K9" s="25">
        <f t="shared" si="1"/>
        <v>3.2639963573251178E-3</v>
      </c>
      <c r="L9" s="12">
        <v>858420</v>
      </c>
      <c r="M9" s="28">
        <f t="shared" si="2"/>
        <v>1.2690523427544181E-3</v>
      </c>
      <c r="N9" s="12">
        <v>858420</v>
      </c>
      <c r="O9" s="28">
        <f t="shared" si="3"/>
        <v>1.2690523427544181E-3</v>
      </c>
    </row>
    <row r="10" spans="1:16384" s="14" customFormat="1" ht="30" customHeight="1" x14ac:dyDescent="0.25">
      <c r="A10" s="53" t="s">
        <v>37</v>
      </c>
      <c r="B10" s="54" t="s">
        <v>28</v>
      </c>
      <c r="C10" s="55" t="s">
        <v>38</v>
      </c>
      <c r="D10" s="56">
        <v>87198844691</v>
      </c>
      <c r="E10" s="56">
        <v>0</v>
      </c>
      <c r="F10" s="56">
        <v>0</v>
      </c>
      <c r="G10" s="56">
        <v>87198844691</v>
      </c>
      <c r="H10" s="56">
        <v>0</v>
      </c>
      <c r="I10" s="56">
        <v>53712564387.870003</v>
      </c>
      <c r="J10" s="56">
        <v>29171629771.439999</v>
      </c>
      <c r="K10" s="57">
        <f t="shared" si="1"/>
        <v>0.33454147098867321</v>
      </c>
      <c r="L10" s="56">
        <v>6435188366.9899998</v>
      </c>
      <c r="M10" s="58">
        <f>+L10/G10</f>
        <v>7.3799009491397435E-2</v>
      </c>
      <c r="N10" s="56">
        <v>6385113114.9899998</v>
      </c>
      <c r="O10" s="58">
        <f t="shared" si="3"/>
        <v>7.3224744405920125E-2</v>
      </c>
      <c r="XFD10" s="16"/>
    </row>
    <row r="11" spans="1:16384" s="6" customFormat="1" ht="26.25" customHeight="1" x14ac:dyDescent="0.2">
      <c r="A11" s="51" t="s">
        <v>153</v>
      </c>
      <c r="B11" s="48"/>
      <c r="C11" s="48"/>
      <c r="D11" s="49">
        <f>+D5+D10</f>
        <v>326211744691</v>
      </c>
      <c r="E11" s="49">
        <f t="shared" ref="E11:J11" si="4">+E5+E10</f>
        <v>0</v>
      </c>
      <c r="F11" s="49">
        <f t="shared" si="4"/>
        <v>0</v>
      </c>
      <c r="G11" s="49">
        <f t="shared" si="4"/>
        <v>326211744691</v>
      </c>
      <c r="H11" s="49">
        <f t="shared" si="4"/>
        <v>13324713000</v>
      </c>
      <c r="I11" s="49">
        <f t="shared" si="4"/>
        <v>269515643997</v>
      </c>
      <c r="J11" s="49">
        <f t="shared" si="4"/>
        <v>96859043620.080002</v>
      </c>
      <c r="K11" s="50">
        <f t="shared" si="1"/>
        <v>0.29692077368896858</v>
      </c>
      <c r="L11" s="49">
        <f>+L5+L10</f>
        <v>49670956864.919998</v>
      </c>
      <c r="M11" s="50">
        <f>+L11/G11</f>
        <v>0.15226599800068569</v>
      </c>
      <c r="N11" s="49">
        <f>+N5+N10</f>
        <v>49613832378.919998</v>
      </c>
      <c r="O11" s="50">
        <f t="shared" si="3"/>
        <v>0.15209088325718034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52" t="s">
        <v>40</v>
      </c>
      <c r="E13" s="52" t="s">
        <v>41</v>
      </c>
      <c r="F13" s="52" t="s">
        <v>42</v>
      </c>
      <c r="G13" s="52" t="s">
        <v>43</v>
      </c>
      <c r="H13" s="52" t="s">
        <v>44</v>
      </c>
      <c r="I13" s="52" t="s">
        <v>17</v>
      </c>
      <c r="J13" s="52" t="s">
        <v>19</v>
      </c>
      <c r="K13" s="47" t="s">
        <v>45</v>
      </c>
      <c r="L13" s="52" t="s">
        <v>20</v>
      </c>
      <c r="M13" s="47" t="s">
        <v>46</v>
      </c>
      <c r="N13" s="52" t="s">
        <v>22</v>
      </c>
      <c r="O13" s="47" t="s">
        <v>47</v>
      </c>
    </row>
    <row r="14" spans="1:16384" s="6" customFormat="1" ht="24.95" customHeight="1" x14ac:dyDescent="0.2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13324713000</v>
      </c>
      <c r="I14" s="12">
        <f t="shared" si="5"/>
        <v>215803079609.13</v>
      </c>
      <c r="J14" s="12">
        <f t="shared" si="5"/>
        <v>67687413848.639999</v>
      </c>
      <c r="K14" s="27">
        <f t="shared" si="5"/>
        <v>0.28319565114954048</v>
      </c>
      <c r="L14" s="12">
        <f t="shared" si="5"/>
        <v>43235768497.93</v>
      </c>
      <c r="M14" s="27">
        <f t="shared" si="5"/>
        <v>0.1808930333799138</v>
      </c>
      <c r="N14" s="12">
        <f t="shared" si="5"/>
        <v>43228719263.93</v>
      </c>
      <c r="O14" s="27">
        <f t="shared" si="5"/>
        <v>0.18086354026887252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 x14ac:dyDescent="0.2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53712564387.870003</v>
      </c>
      <c r="J15" s="12">
        <f t="shared" si="261"/>
        <v>29171629771.439999</v>
      </c>
      <c r="K15" s="27">
        <f t="shared" si="261"/>
        <v>0.33454147098867321</v>
      </c>
      <c r="L15" s="12">
        <f t="shared" si="261"/>
        <v>6435188366.9899998</v>
      </c>
      <c r="M15" s="27">
        <f t="shared" si="261"/>
        <v>7.3799009491397435E-2</v>
      </c>
      <c r="N15" s="12">
        <f t="shared" si="261"/>
        <v>6385113114.9899998</v>
      </c>
      <c r="O15" s="27">
        <f t="shared" si="261"/>
        <v>7.3224744405920125E-2</v>
      </c>
    </row>
    <row r="16" spans="1:16384" s="6" customFormat="1" ht="15.75" x14ac:dyDescent="0.2">
      <c r="C16" s="13" t="s">
        <v>48</v>
      </c>
      <c r="D16" s="8">
        <f t="shared" ref="D16:J16" si="262">SUM(D14:D15)</f>
        <v>326211744691</v>
      </c>
      <c r="E16" s="8">
        <f t="shared" si="262"/>
        <v>0</v>
      </c>
      <c r="F16" s="8">
        <f t="shared" si="262"/>
        <v>0</v>
      </c>
      <c r="G16" s="8">
        <f t="shared" si="262"/>
        <v>326211744691</v>
      </c>
      <c r="H16" s="8">
        <f t="shared" si="262"/>
        <v>13324713000</v>
      </c>
      <c r="I16" s="8">
        <f t="shared" si="262"/>
        <v>269515643997</v>
      </c>
      <c r="J16" s="8">
        <f t="shared" si="262"/>
        <v>96859043620.080002</v>
      </c>
      <c r="K16" s="50">
        <f>+J16/G16</f>
        <v>0.29692077368896858</v>
      </c>
      <c r="L16" s="8">
        <f>SUM(L14:L15)</f>
        <v>49670956864.919998</v>
      </c>
      <c r="M16" s="50">
        <f>+L16/G16</f>
        <v>0.15226599800068569</v>
      </c>
      <c r="N16" s="8">
        <f>SUM(N14:N15)</f>
        <v>49613832378.919998</v>
      </c>
      <c r="O16" s="50">
        <f>+N16/G16</f>
        <v>0.15209088325718034</v>
      </c>
    </row>
    <row r="17" spans="3:15" s="59" customFormat="1" hidden="1" x14ac:dyDescent="0.25">
      <c r="K17" s="60"/>
      <c r="M17" s="60"/>
      <c r="O17" s="60"/>
    </row>
    <row r="18" spans="3:15" hidden="1" x14ac:dyDescent="0.25">
      <c r="D18" s="61"/>
      <c r="E18" s="61"/>
      <c r="F18" s="61"/>
      <c r="G18" s="61"/>
      <c r="H18" s="61"/>
      <c r="I18" s="61"/>
      <c r="J18" s="61"/>
      <c r="L18" s="61"/>
      <c r="N18" s="61"/>
    </row>
    <row r="19" spans="3:15" s="6" customFormat="1" ht="15.75" hidden="1" x14ac:dyDescent="0.2">
      <c r="C19" s="29"/>
      <c r="D19" s="30"/>
      <c r="E19" s="30"/>
      <c r="F19" s="30"/>
      <c r="G19" s="30"/>
      <c r="H19" s="30"/>
      <c r="I19" s="30"/>
      <c r="J19" s="30"/>
      <c r="K19" s="43"/>
      <c r="L19" s="30"/>
      <c r="M19" s="43"/>
      <c r="N19" s="30"/>
      <c r="O19" s="43"/>
    </row>
    <row r="20" spans="3:15" s="44" customFormat="1" ht="15.75" hidden="1" x14ac:dyDescent="0.2">
      <c r="C20" s="45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2" spans="3:15" s="6" customFormat="1" ht="15.75" hidden="1" x14ac:dyDescent="0.2"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3:15" s="6" customFormat="1" ht="15.75" hidden="1" x14ac:dyDescent="0.2"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R96"/>
  <sheetViews>
    <sheetView showGridLines="0" workbookViewId="0">
      <pane ySplit="4" topLeftCell="A5" activePane="bottomLeft" state="frozen"/>
      <selection pane="bottomLeft" activeCell="D11" sqref="D11"/>
    </sheetView>
  </sheetViews>
  <sheetFormatPr baseColWidth="1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 x14ac:dyDescent="0.25">
      <c r="A1" s="37" t="s">
        <v>0</v>
      </c>
      <c r="B1" s="63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7" t="s">
        <v>2</v>
      </c>
      <c r="B2" s="63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7" t="s">
        <v>4</v>
      </c>
      <c r="B3" s="63" t="s">
        <v>220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46" t="s">
        <v>5</v>
      </c>
      <c r="B4" s="46" t="s">
        <v>6</v>
      </c>
      <c r="C4" s="46" t="s">
        <v>7</v>
      </c>
      <c r="D4" s="46" t="s">
        <v>8</v>
      </c>
      <c r="E4" s="46" t="s">
        <v>9</v>
      </c>
      <c r="F4" s="46" t="s">
        <v>10</v>
      </c>
      <c r="G4" s="46" t="s">
        <v>11</v>
      </c>
      <c r="H4" s="46" t="s">
        <v>12</v>
      </c>
      <c r="I4" s="46" t="s">
        <v>13</v>
      </c>
      <c r="J4" s="46" t="s">
        <v>14</v>
      </c>
      <c r="K4" s="46" t="s">
        <v>15</v>
      </c>
      <c r="L4" s="46" t="s">
        <v>16</v>
      </c>
      <c r="M4" s="46" t="s">
        <v>17</v>
      </c>
      <c r="N4" s="46" t="s">
        <v>18</v>
      </c>
      <c r="O4" s="46" t="s">
        <v>19</v>
      </c>
      <c r="P4" s="46" t="s">
        <v>20</v>
      </c>
      <c r="Q4" s="46" t="s">
        <v>21</v>
      </c>
      <c r="R4" s="46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0</v>
      </c>
      <c r="K5" s="22">
        <v>103694171961</v>
      </c>
      <c r="L5" s="22">
        <v>0</v>
      </c>
      <c r="M5" s="22">
        <v>103694171961</v>
      </c>
      <c r="N5" s="22">
        <v>0</v>
      </c>
      <c r="O5" s="22">
        <v>22914357901</v>
      </c>
      <c r="P5" s="22">
        <v>22812548169.099998</v>
      </c>
      <c r="Q5" s="22">
        <v>22812548169.099998</v>
      </c>
      <c r="R5" s="22">
        <v>22812548169.099998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0</v>
      </c>
      <c r="K6" s="22">
        <v>2703865447</v>
      </c>
      <c r="L6" s="22">
        <v>0</v>
      </c>
      <c r="M6" s="22">
        <v>2703865447</v>
      </c>
      <c r="N6" s="22">
        <v>0</v>
      </c>
      <c r="O6" s="22">
        <v>213052961</v>
      </c>
      <c r="P6" s="22">
        <v>213052961</v>
      </c>
      <c r="Q6" s="22">
        <v>213052961</v>
      </c>
      <c r="R6" s="22">
        <v>213052961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0</v>
      </c>
      <c r="K7" s="22">
        <v>107344755</v>
      </c>
      <c r="L7" s="22">
        <v>0</v>
      </c>
      <c r="M7" s="22">
        <v>107344755</v>
      </c>
      <c r="N7" s="22">
        <v>0</v>
      </c>
      <c r="O7" s="22">
        <v>23435015</v>
      </c>
      <c r="P7" s="22">
        <v>23435015</v>
      </c>
      <c r="Q7" s="22">
        <v>23435015</v>
      </c>
      <c r="R7" s="22">
        <v>23435015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0</v>
      </c>
      <c r="J8" s="22">
        <v>0</v>
      </c>
      <c r="K8" s="22">
        <v>188086623</v>
      </c>
      <c r="L8" s="22">
        <v>0</v>
      </c>
      <c r="M8" s="22">
        <v>188086623</v>
      </c>
      <c r="N8" s="22">
        <v>0</v>
      </c>
      <c r="O8" s="22">
        <v>70020003</v>
      </c>
      <c r="P8" s="22">
        <v>70020003</v>
      </c>
      <c r="Q8" s="22">
        <v>70020003</v>
      </c>
      <c r="R8" s="22">
        <v>70020003</v>
      </c>
    </row>
    <row r="9" spans="1:18" s="68" customFormat="1" ht="22.5" x14ac:dyDescent="0.25">
      <c r="A9" s="64" t="s">
        <v>23</v>
      </c>
      <c r="B9" s="65" t="s">
        <v>24</v>
      </c>
      <c r="C9" s="66" t="s">
        <v>57</v>
      </c>
      <c r="D9" s="64" t="s">
        <v>28</v>
      </c>
      <c r="E9" s="64" t="s">
        <v>162</v>
      </c>
      <c r="F9" s="64" t="s">
        <v>29</v>
      </c>
      <c r="G9" s="65" t="s">
        <v>58</v>
      </c>
      <c r="H9" s="67">
        <v>4576222505</v>
      </c>
      <c r="I9" s="67">
        <v>0</v>
      </c>
      <c r="J9" s="67">
        <v>0</v>
      </c>
      <c r="K9" s="67">
        <v>4576222505</v>
      </c>
      <c r="L9" s="67">
        <v>0</v>
      </c>
      <c r="M9" s="67">
        <v>4576222505</v>
      </c>
      <c r="N9" s="67">
        <v>0</v>
      </c>
      <c r="O9" s="67">
        <v>161121098</v>
      </c>
      <c r="P9" s="67">
        <v>161121098</v>
      </c>
      <c r="Q9" s="67">
        <v>161121098</v>
      </c>
      <c r="R9" s="67">
        <v>161121098</v>
      </c>
    </row>
    <row r="10" spans="1:18" s="68" customFormat="1" ht="22.5" x14ac:dyDescent="0.25">
      <c r="A10" s="64" t="s">
        <v>23</v>
      </c>
      <c r="B10" s="65" t="s">
        <v>24</v>
      </c>
      <c r="C10" s="66" t="s">
        <v>59</v>
      </c>
      <c r="D10" s="64" t="s">
        <v>28</v>
      </c>
      <c r="E10" s="64" t="s">
        <v>162</v>
      </c>
      <c r="F10" s="64" t="s">
        <v>29</v>
      </c>
      <c r="G10" s="65" t="s">
        <v>60</v>
      </c>
      <c r="H10" s="67">
        <v>3135871291</v>
      </c>
      <c r="I10" s="67">
        <v>0</v>
      </c>
      <c r="J10" s="67">
        <v>0</v>
      </c>
      <c r="K10" s="67">
        <v>3135871291</v>
      </c>
      <c r="L10" s="67">
        <v>0</v>
      </c>
      <c r="M10" s="67">
        <v>3135871291</v>
      </c>
      <c r="N10" s="67">
        <v>0</v>
      </c>
      <c r="O10" s="67">
        <v>1017977189</v>
      </c>
      <c r="P10" s="67">
        <v>1017977189</v>
      </c>
      <c r="Q10" s="67">
        <v>1017977189</v>
      </c>
      <c r="R10" s="67">
        <v>1017977189</v>
      </c>
    </row>
    <row r="11" spans="1:18" s="68" customFormat="1" ht="22.5" x14ac:dyDescent="0.25">
      <c r="A11" s="64" t="s">
        <v>23</v>
      </c>
      <c r="B11" s="65" t="s">
        <v>24</v>
      </c>
      <c r="C11" s="66" t="s">
        <v>61</v>
      </c>
      <c r="D11" s="64" t="s">
        <v>28</v>
      </c>
      <c r="E11" s="64" t="s">
        <v>162</v>
      </c>
      <c r="F11" s="64" t="s">
        <v>29</v>
      </c>
      <c r="G11" s="65" t="s">
        <v>62</v>
      </c>
      <c r="H11" s="67">
        <v>630205556</v>
      </c>
      <c r="I11" s="67">
        <v>0</v>
      </c>
      <c r="J11" s="67">
        <v>0</v>
      </c>
      <c r="K11" s="67">
        <v>630205556</v>
      </c>
      <c r="L11" s="67">
        <v>0</v>
      </c>
      <c r="M11" s="67">
        <v>630205556</v>
      </c>
      <c r="N11" s="67">
        <v>0</v>
      </c>
      <c r="O11" s="67">
        <v>21489545</v>
      </c>
      <c r="P11" s="67">
        <v>21489545</v>
      </c>
      <c r="Q11" s="67">
        <v>21489545</v>
      </c>
      <c r="R11" s="67">
        <v>21489545</v>
      </c>
    </row>
    <row r="12" spans="1:18" s="68" customFormat="1" ht="22.5" x14ac:dyDescent="0.25">
      <c r="A12" s="64" t="s">
        <v>23</v>
      </c>
      <c r="B12" s="65" t="s">
        <v>24</v>
      </c>
      <c r="C12" s="66" t="s">
        <v>63</v>
      </c>
      <c r="D12" s="64" t="s">
        <v>28</v>
      </c>
      <c r="E12" s="64" t="s">
        <v>162</v>
      </c>
      <c r="F12" s="64" t="s">
        <v>29</v>
      </c>
      <c r="G12" s="65" t="s">
        <v>64</v>
      </c>
      <c r="H12" s="67">
        <v>9931038419</v>
      </c>
      <c r="I12" s="67">
        <v>0</v>
      </c>
      <c r="J12" s="67">
        <v>0</v>
      </c>
      <c r="K12" s="67">
        <v>9931038419</v>
      </c>
      <c r="L12" s="67">
        <v>0</v>
      </c>
      <c r="M12" s="67">
        <v>9931038419</v>
      </c>
      <c r="N12" s="67">
        <v>0</v>
      </c>
      <c r="O12" s="67">
        <v>59704505</v>
      </c>
      <c r="P12" s="67">
        <v>59704505</v>
      </c>
      <c r="Q12" s="67">
        <v>59704505</v>
      </c>
      <c r="R12" s="67">
        <v>59704505</v>
      </c>
    </row>
    <row r="13" spans="1:18" s="68" customFormat="1" ht="22.5" x14ac:dyDescent="0.25">
      <c r="A13" s="64" t="s">
        <v>23</v>
      </c>
      <c r="B13" s="65" t="s">
        <v>24</v>
      </c>
      <c r="C13" s="66" t="s">
        <v>65</v>
      </c>
      <c r="D13" s="64" t="s">
        <v>28</v>
      </c>
      <c r="E13" s="64" t="s">
        <v>162</v>
      </c>
      <c r="F13" s="64" t="s">
        <v>29</v>
      </c>
      <c r="G13" s="65" t="s">
        <v>66</v>
      </c>
      <c r="H13" s="67">
        <v>4766898443</v>
      </c>
      <c r="I13" s="67">
        <v>0</v>
      </c>
      <c r="J13" s="67">
        <v>0</v>
      </c>
      <c r="K13" s="67">
        <v>4766898443</v>
      </c>
      <c r="L13" s="67">
        <v>0</v>
      </c>
      <c r="M13" s="67">
        <v>4766898443</v>
      </c>
      <c r="N13" s="67">
        <v>0</v>
      </c>
      <c r="O13" s="67">
        <v>686330651</v>
      </c>
      <c r="P13" s="67">
        <v>686330651</v>
      </c>
      <c r="Q13" s="67">
        <v>686330651</v>
      </c>
      <c r="R13" s="67">
        <v>686330651</v>
      </c>
    </row>
    <row r="14" spans="1:18" s="68" customFormat="1" ht="22.5" x14ac:dyDescent="0.25">
      <c r="A14" s="64" t="s">
        <v>23</v>
      </c>
      <c r="B14" s="65" t="s">
        <v>24</v>
      </c>
      <c r="C14" s="66" t="s">
        <v>67</v>
      </c>
      <c r="D14" s="64" t="s">
        <v>28</v>
      </c>
      <c r="E14" s="64" t="s">
        <v>162</v>
      </c>
      <c r="F14" s="64" t="s">
        <v>29</v>
      </c>
      <c r="G14" s="65" t="s">
        <v>68</v>
      </c>
      <c r="H14" s="67">
        <v>11467543412</v>
      </c>
      <c r="I14" s="67">
        <v>0</v>
      </c>
      <c r="J14" s="67">
        <v>0</v>
      </c>
      <c r="K14" s="67">
        <v>11467543412</v>
      </c>
      <c r="L14" s="67">
        <v>0</v>
      </c>
      <c r="M14" s="67">
        <v>11467543412</v>
      </c>
      <c r="N14" s="67">
        <v>0</v>
      </c>
      <c r="O14" s="67">
        <v>3155349839</v>
      </c>
      <c r="P14" s="67">
        <v>3098569274</v>
      </c>
      <c r="Q14" s="67">
        <v>3098569274</v>
      </c>
      <c r="R14" s="67">
        <v>3098569274</v>
      </c>
    </row>
    <row r="15" spans="1:18" s="68" customFormat="1" ht="22.5" x14ac:dyDescent="0.25">
      <c r="A15" s="64" t="s">
        <v>23</v>
      </c>
      <c r="B15" s="65" t="s">
        <v>24</v>
      </c>
      <c r="C15" s="66" t="s">
        <v>69</v>
      </c>
      <c r="D15" s="64" t="s">
        <v>28</v>
      </c>
      <c r="E15" s="64" t="s">
        <v>162</v>
      </c>
      <c r="F15" s="64" t="s">
        <v>29</v>
      </c>
      <c r="G15" s="65" t="s">
        <v>70</v>
      </c>
      <c r="H15" s="67">
        <v>8122843250</v>
      </c>
      <c r="I15" s="67">
        <v>0</v>
      </c>
      <c r="J15" s="67">
        <v>0</v>
      </c>
      <c r="K15" s="67">
        <v>8122843250</v>
      </c>
      <c r="L15" s="67">
        <v>0</v>
      </c>
      <c r="M15" s="67">
        <v>8122843250</v>
      </c>
      <c r="N15" s="67">
        <v>0</v>
      </c>
      <c r="O15" s="67">
        <v>2238946411</v>
      </c>
      <c r="P15" s="67">
        <v>2199117293.5999999</v>
      </c>
      <c r="Q15" s="67">
        <v>2199117293.5999999</v>
      </c>
      <c r="R15" s="67">
        <v>2199117293.5999999</v>
      </c>
    </row>
    <row r="16" spans="1:18" s="68" customFormat="1" ht="22.5" x14ac:dyDescent="0.25">
      <c r="A16" s="64" t="s">
        <v>23</v>
      </c>
      <c r="B16" s="65" t="s">
        <v>24</v>
      </c>
      <c r="C16" s="66" t="s">
        <v>71</v>
      </c>
      <c r="D16" s="64" t="s">
        <v>28</v>
      </c>
      <c r="E16" s="64" t="s">
        <v>162</v>
      </c>
      <c r="F16" s="64" t="s">
        <v>29</v>
      </c>
      <c r="G16" s="65" t="s">
        <v>72</v>
      </c>
      <c r="H16" s="67">
        <v>9378223421</v>
      </c>
      <c r="I16" s="67">
        <v>0</v>
      </c>
      <c r="J16" s="67">
        <v>0</v>
      </c>
      <c r="K16" s="67">
        <v>9378223421</v>
      </c>
      <c r="L16" s="67">
        <v>0</v>
      </c>
      <c r="M16" s="67">
        <v>9378223421</v>
      </c>
      <c r="N16" s="67">
        <v>0</v>
      </c>
      <c r="O16" s="67">
        <v>2491341588</v>
      </c>
      <c r="P16" s="67">
        <v>1786155982</v>
      </c>
      <c r="Q16" s="67">
        <v>1786155982</v>
      </c>
      <c r="R16" s="67">
        <v>1786155982</v>
      </c>
    </row>
    <row r="17" spans="1:18" s="68" customFormat="1" ht="22.5" x14ac:dyDescent="0.25">
      <c r="A17" s="64" t="s">
        <v>23</v>
      </c>
      <c r="B17" s="65" t="s">
        <v>24</v>
      </c>
      <c r="C17" s="66" t="s">
        <v>73</v>
      </c>
      <c r="D17" s="64" t="s">
        <v>28</v>
      </c>
      <c r="E17" s="64" t="s">
        <v>162</v>
      </c>
      <c r="F17" s="64" t="s">
        <v>29</v>
      </c>
      <c r="G17" s="65" t="s">
        <v>74</v>
      </c>
      <c r="H17" s="67">
        <v>4150430164</v>
      </c>
      <c r="I17" s="67">
        <v>0</v>
      </c>
      <c r="J17" s="67">
        <v>0</v>
      </c>
      <c r="K17" s="67">
        <v>4150430164</v>
      </c>
      <c r="L17" s="67">
        <v>0</v>
      </c>
      <c r="M17" s="67">
        <v>4150430164</v>
      </c>
      <c r="N17" s="67">
        <v>0</v>
      </c>
      <c r="O17" s="67">
        <v>1056287871</v>
      </c>
      <c r="P17" s="67">
        <v>1034213296</v>
      </c>
      <c r="Q17" s="67">
        <v>1034213296</v>
      </c>
      <c r="R17" s="67">
        <v>1034213296</v>
      </c>
    </row>
    <row r="18" spans="1:18" s="68" customFormat="1" ht="22.5" x14ac:dyDescent="0.25">
      <c r="A18" s="64" t="s">
        <v>23</v>
      </c>
      <c r="B18" s="65" t="s">
        <v>24</v>
      </c>
      <c r="C18" s="66" t="s">
        <v>75</v>
      </c>
      <c r="D18" s="64" t="s">
        <v>28</v>
      </c>
      <c r="E18" s="64" t="s">
        <v>162</v>
      </c>
      <c r="F18" s="64" t="s">
        <v>29</v>
      </c>
      <c r="G18" s="65" t="s">
        <v>76</v>
      </c>
      <c r="H18" s="67">
        <v>1048957048</v>
      </c>
      <c r="I18" s="67">
        <v>0</v>
      </c>
      <c r="J18" s="67">
        <v>0</v>
      </c>
      <c r="K18" s="67">
        <v>1048957048</v>
      </c>
      <c r="L18" s="67">
        <v>0</v>
      </c>
      <c r="M18" s="67">
        <v>1048957048</v>
      </c>
      <c r="N18" s="67">
        <v>0</v>
      </c>
      <c r="O18" s="67">
        <v>205174267</v>
      </c>
      <c r="P18" s="67">
        <v>199432366.40000001</v>
      </c>
      <c r="Q18" s="67">
        <v>199432366.40000001</v>
      </c>
      <c r="R18" s="67">
        <v>199432366.40000001</v>
      </c>
    </row>
    <row r="19" spans="1:18" s="68" customFormat="1" ht="22.5" x14ac:dyDescent="0.25">
      <c r="A19" s="64" t="s">
        <v>23</v>
      </c>
      <c r="B19" s="65" t="s">
        <v>24</v>
      </c>
      <c r="C19" s="66" t="s">
        <v>77</v>
      </c>
      <c r="D19" s="64" t="s">
        <v>28</v>
      </c>
      <c r="E19" s="64" t="s">
        <v>162</v>
      </c>
      <c r="F19" s="64" t="s">
        <v>29</v>
      </c>
      <c r="G19" s="65" t="s">
        <v>78</v>
      </c>
      <c r="H19" s="67">
        <v>3112822623</v>
      </c>
      <c r="I19" s="67">
        <v>0</v>
      </c>
      <c r="J19" s="67">
        <v>0</v>
      </c>
      <c r="K19" s="67">
        <v>3112822623</v>
      </c>
      <c r="L19" s="67">
        <v>0</v>
      </c>
      <c r="M19" s="67">
        <v>3112822623</v>
      </c>
      <c r="N19" s="67">
        <v>0</v>
      </c>
      <c r="O19" s="67">
        <v>792731428</v>
      </c>
      <c r="P19" s="67">
        <v>776175573.20000005</v>
      </c>
      <c r="Q19" s="67">
        <v>776175573.20000005</v>
      </c>
      <c r="R19" s="67">
        <v>776175573.20000005</v>
      </c>
    </row>
    <row r="20" spans="1:18" s="68" customFormat="1" ht="22.5" x14ac:dyDescent="0.25">
      <c r="A20" s="64" t="s">
        <v>23</v>
      </c>
      <c r="B20" s="65" t="s">
        <v>24</v>
      </c>
      <c r="C20" s="66" t="s">
        <v>79</v>
      </c>
      <c r="D20" s="64" t="s">
        <v>28</v>
      </c>
      <c r="E20" s="64" t="s">
        <v>162</v>
      </c>
      <c r="F20" s="64" t="s">
        <v>29</v>
      </c>
      <c r="G20" s="65" t="s">
        <v>80</v>
      </c>
      <c r="H20" s="67">
        <v>2075215082</v>
      </c>
      <c r="I20" s="67">
        <v>0</v>
      </c>
      <c r="J20" s="67">
        <v>0</v>
      </c>
      <c r="K20" s="67">
        <v>2075215082</v>
      </c>
      <c r="L20" s="67">
        <v>0</v>
      </c>
      <c r="M20" s="67">
        <v>2075215082</v>
      </c>
      <c r="N20" s="67">
        <v>0</v>
      </c>
      <c r="O20" s="67">
        <v>528557385</v>
      </c>
      <c r="P20" s="67">
        <v>517520338</v>
      </c>
      <c r="Q20" s="67">
        <v>517520338</v>
      </c>
      <c r="R20" s="67">
        <v>517520338</v>
      </c>
    </row>
    <row r="21" spans="1:18" s="68" customFormat="1" ht="22.5" x14ac:dyDescent="0.25">
      <c r="A21" s="64" t="s">
        <v>23</v>
      </c>
      <c r="B21" s="65" t="s">
        <v>24</v>
      </c>
      <c r="C21" s="66" t="s">
        <v>81</v>
      </c>
      <c r="D21" s="64" t="s">
        <v>28</v>
      </c>
      <c r="E21" s="64" t="s">
        <v>162</v>
      </c>
      <c r="F21" s="64" t="s">
        <v>29</v>
      </c>
      <c r="G21" s="65" t="s">
        <v>82</v>
      </c>
      <c r="H21" s="67">
        <v>6620105146</v>
      </c>
      <c r="I21" s="67">
        <v>0</v>
      </c>
      <c r="J21" s="67">
        <v>0</v>
      </c>
      <c r="K21" s="67">
        <v>6620105146</v>
      </c>
      <c r="L21" s="67">
        <v>0</v>
      </c>
      <c r="M21" s="67">
        <v>6620105146</v>
      </c>
      <c r="N21" s="67">
        <v>0</v>
      </c>
      <c r="O21" s="67">
        <v>595206023</v>
      </c>
      <c r="P21" s="67">
        <v>595206023</v>
      </c>
      <c r="Q21" s="67">
        <v>595206023</v>
      </c>
      <c r="R21" s="67">
        <v>595206023</v>
      </c>
    </row>
    <row r="22" spans="1:18" s="68" customFormat="1" ht="22.5" x14ac:dyDescent="0.25">
      <c r="A22" s="64" t="s">
        <v>23</v>
      </c>
      <c r="B22" s="65" t="s">
        <v>24</v>
      </c>
      <c r="C22" s="66" t="s">
        <v>83</v>
      </c>
      <c r="D22" s="64" t="s">
        <v>28</v>
      </c>
      <c r="E22" s="64" t="s">
        <v>162</v>
      </c>
      <c r="F22" s="64" t="s">
        <v>29</v>
      </c>
      <c r="G22" s="65" t="s">
        <v>84</v>
      </c>
      <c r="H22" s="67">
        <v>1098335629</v>
      </c>
      <c r="I22" s="67">
        <v>0</v>
      </c>
      <c r="J22" s="67">
        <v>0</v>
      </c>
      <c r="K22" s="67">
        <v>1098335629</v>
      </c>
      <c r="L22" s="67">
        <v>0</v>
      </c>
      <c r="M22" s="67">
        <v>1098335629</v>
      </c>
      <c r="N22" s="67">
        <v>0</v>
      </c>
      <c r="O22" s="67">
        <v>388265821</v>
      </c>
      <c r="P22" s="67">
        <v>388265821</v>
      </c>
      <c r="Q22" s="67">
        <v>388265821</v>
      </c>
      <c r="R22" s="67">
        <v>388265821</v>
      </c>
    </row>
    <row r="23" spans="1:18" s="68" customFormat="1" ht="22.5" x14ac:dyDescent="0.25">
      <c r="A23" s="64" t="s">
        <v>23</v>
      </c>
      <c r="B23" s="65" t="s">
        <v>24</v>
      </c>
      <c r="C23" s="66" t="s">
        <v>85</v>
      </c>
      <c r="D23" s="64" t="s">
        <v>28</v>
      </c>
      <c r="E23" s="64" t="s">
        <v>162</v>
      </c>
      <c r="F23" s="64" t="s">
        <v>29</v>
      </c>
      <c r="G23" s="65" t="s">
        <v>86</v>
      </c>
      <c r="H23" s="67">
        <v>610186459</v>
      </c>
      <c r="I23" s="67">
        <v>0</v>
      </c>
      <c r="J23" s="67">
        <v>0</v>
      </c>
      <c r="K23" s="67">
        <v>610186459</v>
      </c>
      <c r="L23" s="67">
        <v>0</v>
      </c>
      <c r="M23" s="67">
        <v>610186459</v>
      </c>
      <c r="N23" s="67">
        <v>0</v>
      </c>
      <c r="O23" s="67">
        <v>84816206</v>
      </c>
      <c r="P23" s="67">
        <v>84816206</v>
      </c>
      <c r="Q23" s="67">
        <v>84816206</v>
      </c>
      <c r="R23" s="67">
        <v>84816206</v>
      </c>
    </row>
    <row r="24" spans="1:18" s="68" customFormat="1" ht="22.5" x14ac:dyDescent="0.25">
      <c r="A24" s="64" t="s">
        <v>23</v>
      </c>
      <c r="B24" s="65" t="s">
        <v>24</v>
      </c>
      <c r="C24" s="66" t="s">
        <v>87</v>
      </c>
      <c r="D24" s="64" t="s">
        <v>28</v>
      </c>
      <c r="E24" s="64" t="s">
        <v>162</v>
      </c>
      <c r="F24" s="64" t="s">
        <v>29</v>
      </c>
      <c r="G24" s="65" t="s">
        <v>88</v>
      </c>
      <c r="H24" s="67">
        <v>2982080573</v>
      </c>
      <c r="I24" s="67">
        <v>0</v>
      </c>
      <c r="J24" s="67">
        <v>0</v>
      </c>
      <c r="K24" s="67">
        <v>2982080573</v>
      </c>
      <c r="L24" s="67">
        <v>0</v>
      </c>
      <c r="M24" s="67">
        <v>2982080573</v>
      </c>
      <c r="N24" s="67">
        <v>0</v>
      </c>
      <c r="O24" s="67">
        <v>489419714</v>
      </c>
      <c r="P24" s="67">
        <v>489419714</v>
      </c>
      <c r="Q24" s="67">
        <v>489419714</v>
      </c>
      <c r="R24" s="67">
        <v>489419714</v>
      </c>
    </row>
    <row r="25" spans="1:18" s="68" customFormat="1" ht="22.5" x14ac:dyDescent="0.25">
      <c r="A25" s="64" t="s">
        <v>23</v>
      </c>
      <c r="B25" s="65" t="s">
        <v>24</v>
      </c>
      <c r="C25" s="66" t="s">
        <v>89</v>
      </c>
      <c r="D25" s="64" t="s">
        <v>28</v>
      </c>
      <c r="E25" s="64" t="s">
        <v>162</v>
      </c>
      <c r="F25" s="64" t="s">
        <v>29</v>
      </c>
      <c r="G25" s="65" t="s">
        <v>90</v>
      </c>
      <c r="H25" s="67">
        <v>1279266193</v>
      </c>
      <c r="I25" s="67">
        <v>0</v>
      </c>
      <c r="J25" s="67">
        <v>0</v>
      </c>
      <c r="K25" s="67">
        <v>1279266193</v>
      </c>
      <c r="L25" s="67">
        <v>0</v>
      </c>
      <c r="M25" s="67">
        <v>1279266193</v>
      </c>
      <c r="N25" s="67">
        <v>0</v>
      </c>
      <c r="O25" s="67">
        <v>312121064</v>
      </c>
      <c r="P25" s="67">
        <v>312121064</v>
      </c>
      <c r="Q25" s="67">
        <v>312121064</v>
      </c>
      <c r="R25" s="67">
        <v>312121064</v>
      </c>
    </row>
    <row r="26" spans="1:18" s="68" customFormat="1" ht="33.75" x14ac:dyDescent="0.25">
      <c r="A26" s="64" t="s">
        <v>23</v>
      </c>
      <c r="B26" s="65" t="s">
        <v>24</v>
      </c>
      <c r="C26" s="66" t="s">
        <v>154</v>
      </c>
      <c r="D26" s="64" t="s">
        <v>28</v>
      </c>
      <c r="E26" s="64" t="s">
        <v>162</v>
      </c>
      <c r="F26" s="64" t="s">
        <v>29</v>
      </c>
      <c r="G26" s="65" t="s">
        <v>155</v>
      </c>
      <c r="H26" s="67">
        <v>8324713000</v>
      </c>
      <c r="I26" s="67">
        <v>0</v>
      </c>
      <c r="J26" s="67">
        <v>0</v>
      </c>
      <c r="K26" s="67">
        <v>8324713000</v>
      </c>
      <c r="L26" s="67">
        <v>8324713000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</row>
    <row r="27" spans="1:18" s="68" customFormat="1" ht="33.75" x14ac:dyDescent="0.25">
      <c r="A27" s="69">
        <v>36818</v>
      </c>
      <c r="B27" s="65" t="s">
        <v>24</v>
      </c>
      <c r="C27" s="66" t="s">
        <v>91</v>
      </c>
      <c r="D27" s="64" t="s">
        <v>28</v>
      </c>
      <c r="E27" s="64" t="s">
        <v>162</v>
      </c>
      <c r="F27" s="64" t="s">
        <v>29</v>
      </c>
      <c r="G27" s="65" t="s">
        <v>92</v>
      </c>
      <c r="H27" s="70">
        <v>601200</v>
      </c>
      <c r="I27" s="67">
        <v>0</v>
      </c>
      <c r="J27" s="67">
        <v>0</v>
      </c>
      <c r="K27" s="67">
        <v>601200</v>
      </c>
      <c r="L27" s="67">
        <v>0</v>
      </c>
      <c r="M27" s="67">
        <v>101200</v>
      </c>
      <c r="N27" s="67">
        <v>500000</v>
      </c>
      <c r="O27" s="67">
        <v>101200</v>
      </c>
      <c r="P27" s="67">
        <v>100000</v>
      </c>
      <c r="Q27" s="67">
        <v>100000</v>
      </c>
      <c r="R27" s="67">
        <v>100000</v>
      </c>
    </row>
    <row r="28" spans="1:18" s="68" customFormat="1" ht="22.5" x14ac:dyDescent="0.25">
      <c r="A28" s="64" t="s">
        <v>23</v>
      </c>
      <c r="B28" s="65" t="s">
        <v>24</v>
      </c>
      <c r="C28" s="66" t="s">
        <v>163</v>
      </c>
      <c r="D28" s="64" t="s">
        <v>28</v>
      </c>
      <c r="E28" s="64" t="s">
        <v>162</v>
      </c>
      <c r="F28" s="64" t="s">
        <v>29</v>
      </c>
      <c r="G28" s="65" t="s">
        <v>164</v>
      </c>
      <c r="H28" s="67">
        <v>1767368</v>
      </c>
      <c r="I28" s="67">
        <v>4000000</v>
      </c>
      <c r="J28" s="67">
        <v>0</v>
      </c>
      <c r="K28" s="67">
        <v>5767368</v>
      </c>
      <c r="L28" s="67">
        <v>0</v>
      </c>
      <c r="M28" s="67">
        <v>1625448</v>
      </c>
      <c r="N28" s="67">
        <v>4141920</v>
      </c>
      <c r="O28" s="67">
        <v>1625448</v>
      </c>
      <c r="P28" s="67">
        <v>1621920</v>
      </c>
      <c r="Q28" s="67">
        <v>1621920</v>
      </c>
      <c r="R28" s="67">
        <v>1621920</v>
      </c>
    </row>
    <row r="29" spans="1:18" s="68" customFormat="1" ht="22.5" x14ac:dyDescent="0.25">
      <c r="A29" s="64" t="s">
        <v>23</v>
      </c>
      <c r="B29" s="65" t="s">
        <v>24</v>
      </c>
      <c r="C29" s="66" t="s">
        <v>93</v>
      </c>
      <c r="D29" s="64" t="s">
        <v>28</v>
      </c>
      <c r="E29" s="64" t="s">
        <v>162</v>
      </c>
      <c r="F29" s="64" t="s">
        <v>29</v>
      </c>
      <c r="G29" s="65" t="s">
        <v>94</v>
      </c>
      <c r="H29" s="67">
        <v>200767292</v>
      </c>
      <c r="I29" s="67">
        <v>0</v>
      </c>
      <c r="J29" s="67">
        <v>0</v>
      </c>
      <c r="K29" s="67">
        <v>200767292</v>
      </c>
      <c r="L29" s="67">
        <v>0</v>
      </c>
      <c r="M29" s="67">
        <v>161138373</v>
      </c>
      <c r="N29" s="67">
        <v>39628919</v>
      </c>
      <c r="O29" s="67">
        <v>400733</v>
      </c>
      <c r="P29" s="67">
        <v>0</v>
      </c>
      <c r="Q29" s="67">
        <v>0</v>
      </c>
      <c r="R29" s="67">
        <v>0</v>
      </c>
    </row>
    <row r="30" spans="1:18" s="68" customFormat="1" ht="33.75" x14ac:dyDescent="0.25">
      <c r="A30" s="64" t="s">
        <v>23</v>
      </c>
      <c r="B30" s="65" t="s">
        <v>24</v>
      </c>
      <c r="C30" s="66" t="s">
        <v>95</v>
      </c>
      <c r="D30" s="64" t="s">
        <v>28</v>
      </c>
      <c r="E30" s="64" t="s">
        <v>162</v>
      </c>
      <c r="F30" s="64" t="s">
        <v>29</v>
      </c>
      <c r="G30" s="65" t="s">
        <v>174</v>
      </c>
      <c r="H30" s="67">
        <v>70560840</v>
      </c>
      <c r="I30" s="67">
        <v>0</v>
      </c>
      <c r="J30" s="67">
        <v>0</v>
      </c>
      <c r="K30" s="67">
        <v>70560840</v>
      </c>
      <c r="L30" s="67">
        <v>0</v>
      </c>
      <c r="M30" s="67">
        <v>2140840</v>
      </c>
      <c r="N30" s="67">
        <v>68420000</v>
      </c>
      <c r="O30" s="67">
        <v>2140840</v>
      </c>
      <c r="P30" s="67">
        <v>2000000</v>
      </c>
      <c r="Q30" s="67">
        <v>2000000</v>
      </c>
      <c r="R30" s="67">
        <v>2000000</v>
      </c>
    </row>
    <row r="31" spans="1:18" s="68" customFormat="1" ht="45" x14ac:dyDescent="0.25">
      <c r="A31" s="64" t="s">
        <v>23</v>
      </c>
      <c r="B31" s="65" t="s">
        <v>24</v>
      </c>
      <c r="C31" s="66" t="s">
        <v>96</v>
      </c>
      <c r="D31" s="64" t="s">
        <v>28</v>
      </c>
      <c r="E31" s="64" t="s">
        <v>162</v>
      </c>
      <c r="F31" s="64" t="s">
        <v>29</v>
      </c>
      <c r="G31" s="65" t="s">
        <v>97</v>
      </c>
      <c r="H31" s="67">
        <v>135270000</v>
      </c>
      <c r="I31" s="67">
        <v>0</v>
      </c>
      <c r="J31" s="67">
        <v>0</v>
      </c>
      <c r="K31" s="67">
        <v>135270000</v>
      </c>
      <c r="L31" s="67">
        <v>0</v>
      </c>
      <c r="M31" s="67">
        <v>126877862</v>
      </c>
      <c r="N31" s="67">
        <v>8392138</v>
      </c>
      <c r="O31" s="67">
        <v>126877862</v>
      </c>
      <c r="P31" s="67">
        <v>21947410.010000002</v>
      </c>
      <c r="Q31" s="67">
        <v>21947410.010000002</v>
      </c>
      <c r="R31" s="67">
        <v>21947410.010000002</v>
      </c>
    </row>
    <row r="32" spans="1:18" s="68" customFormat="1" ht="45" x14ac:dyDescent="0.25">
      <c r="A32" s="64" t="s">
        <v>23</v>
      </c>
      <c r="B32" s="65" t="s">
        <v>24</v>
      </c>
      <c r="C32" s="66" t="s">
        <v>98</v>
      </c>
      <c r="D32" s="64" t="s">
        <v>28</v>
      </c>
      <c r="E32" s="64" t="s">
        <v>162</v>
      </c>
      <c r="F32" s="64" t="s">
        <v>29</v>
      </c>
      <c r="G32" s="65" t="s">
        <v>99</v>
      </c>
      <c r="H32" s="67">
        <v>64538419</v>
      </c>
      <c r="I32" s="67">
        <v>0</v>
      </c>
      <c r="J32" s="67">
        <v>0</v>
      </c>
      <c r="K32" s="67">
        <v>64538419</v>
      </c>
      <c r="L32" s="67">
        <v>0</v>
      </c>
      <c r="M32" s="67">
        <v>128819</v>
      </c>
      <c r="N32" s="67">
        <v>64409600</v>
      </c>
      <c r="O32" s="67">
        <v>128819</v>
      </c>
      <c r="P32" s="67">
        <v>0</v>
      </c>
      <c r="Q32" s="67">
        <v>0</v>
      </c>
      <c r="R32" s="67">
        <v>0</v>
      </c>
    </row>
    <row r="33" spans="1:18" s="68" customFormat="1" ht="22.5" x14ac:dyDescent="0.25">
      <c r="A33" s="64" t="s">
        <v>23</v>
      </c>
      <c r="B33" s="65" t="s">
        <v>24</v>
      </c>
      <c r="C33" s="66" t="s">
        <v>100</v>
      </c>
      <c r="D33" s="64" t="s">
        <v>28</v>
      </c>
      <c r="E33" s="64" t="s">
        <v>162</v>
      </c>
      <c r="F33" s="64" t="s">
        <v>29</v>
      </c>
      <c r="G33" s="65" t="s">
        <v>101</v>
      </c>
      <c r="H33" s="67">
        <v>10430419</v>
      </c>
      <c r="I33" s="67">
        <v>0</v>
      </c>
      <c r="J33" s="67">
        <v>0</v>
      </c>
      <c r="K33" s="67">
        <v>10430419</v>
      </c>
      <c r="L33" s="67">
        <v>0</v>
      </c>
      <c r="M33" s="67">
        <v>1020819</v>
      </c>
      <c r="N33" s="67">
        <v>9409600</v>
      </c>
      <c r="O33" s="67">
        <v>1020819</v>
      </c>
      <c r="P33" s="67">
        <v>1000000</v>
      </c>
      <c r="Q33" s="67">
        <v>1000000</v>
      </c>
      <c r="R33" s="67">
        <v>1000000</v>
      </c>
    </row>
    <row r="34" spans="1:18" s="68" customFormat="1" ht="22.5" x14ac:dyDescent="0.25">
      <c r="A34" s="64" t="s">
        <v>23</v>
      </c>
      <c r="B34" s="65" t="s">
        <v>24</v>
      </c>
      <c r="C34" s="66" t="s">
        <v>102</v>
      </c>
      <c r="D34" s="64" t="s">
        <v>28</v>
      </c>
      <c r="E34" s="64" t="s">
        <v>162</v>
      </c>
      <c r="F34" s="64" t="s">
        <v>29</v>
      </c>
      <c r="G34" s="65" t="s">
        <v>103</v>
      </c>
      <c r="H34" s="67">
        <v>4418419</v>
      </c>
      <c r="I34" s="67">
        <v>0</v>
      </c>
      <c r="J34" s="67">
        <v>0</v>
      </c>
      <c r="K34" s="67">
        <v>4418419</v>
      </c>
      <c r="L34" s="67">
        <v>0</v>
      </c>
      <c r="M34" s="67">
        <v>8819</v>
      </c>
      <c r="N34" s="67">
        <v>4409600</v>
      </c>
      <c r="O34" s="67">
        <v>8819</v>
      </c>
      <c r="P34" s="67">
        <v>0</v>
      </c>
      <c r="Q34" s="67">
        <v>0</v>
      </c>
      <c r="R34" s="67">
        <v>0</v>
      </c>
    </row>
    <row r="35" spans="1:18" s="68" customFormat="1" ht="22.5" x14ac:dyDescent="0.25">
      <c r="A35" s="64" t="s">
        <v>23</v>
      </c>
      <c r="B35" s="65" t="s">
        <v>24</v>
      </c>
      <c r="C35" s="66" t="s">
        <v>165</v>
      </c>
      <c r="D35" s="64" t="s">
        <v>28</v>
      </c>
      <c r="E35" s="64" t="s">
        <v>162</v>
      </c>
      <c r="F35" s="64" t="s">
        <v>29</v>
      </c>
      <c r="G35" s="65" t="s">
        <v>166</v>
      </c>
      <c r="H35" s="67">
        <v>1767368</v>
      </c>
      <c r="I35" s="67">
        <v>0</v>
      </c>
      <c r="J35" s="67">
        <v>0</v>
      </c>
      <c r="K35" s="67">
        <v>1767368</v>
      </c>
      <c r="L35" s="67">
        <v>0</v>
      </c>
      <c r="M35" s="67">
        <v>3528</v>
      </c>
      <c r="N35" s="67">
        <v>1763840</v>
      </c>
      <c r="O35" s="67">
        <v>3528</v>
      </c>
      <c r="P35" s="67">
        <v>0</v>
      </c>
      <c r="Q35" s="67">
        <v>0</v>
      </c>
      <c r="R35" s="67">
        <v>0</v>
      </c>
    </row>
    <row r="36" spans="1:18" s="68" customFormat="1" ht="33.75" x14ac:dyDescent="0.25">
      <c r="A36" s="64" t="s">
        <v>23</v>
      </c>
      <c r="B36" s="65" t="s">
        <v>24</v>
      </c>
      <c r="C36" s="66" t="s">
        <v>104</v>
      </c>
      <c r="D36" s="64" t="s">
        <v>28</v>
      </c>
      <c r="E36" s="64" t="s">
        <v>162</v>
      </c>
      <c r="F36" s="64" t="s">
        <v>29</v>
      </c>
      <c r="G36" s="65" t="s">
        <v>105</v>
      </c>
      <c r="H36" s="67">
        <v>11487890</v>
      </c>
      <c r="I36" s="67">
        <v>0</v>
      </c>
      <c r="J36" s="67">
        <v>0</v>
      </c>
      <c r="K36" s="67">
        <v>11487890</v>
      </c>
      <c r="L36" s="67">
        <v>0</v>
      </c>
      <c r="M36" s="67">
        <v>22930</v>
      </c>
      <c r="N36" s="67">
        <v>11464960</v>
      </c>
      <c r="O36" s="67">
        <v>22930</v>
      </c>
      <c r="P36" s="67">
        <v>0</v>
      </c>
      <c r="Q36" s="67">
        <v>0</v>
      </c>
      <c r="R36" s="67">
        <v>0</v>
      </c>
    </row>
    <row r="37" spans="1:18" s="68" customFormat="1" ht="22.5" x14ac:dyDescent="0.25">
      <c r="A37" s="64" t="s">
        <v>23</v>
      </c>
      <c r="B37" s="65" t="s">
        <v>24</v>
      </c>
      <c r="C37" s="66" t="s">
        <v>167</v>
      </c>
      <c r="D37" s="64" t="s">
        <v>28</v>
      </c>
      <c r="E37" s="64" t="s">
        <v>162</v>
      </c>
      <c r="F37" s="64" t="s">
        <v>29</v>
      </c>
      <c r="G37" s="65" t="s">
        <v>168</v>
      </c>
      <c r="H37" s="67">
        <v>1325526</v>
      </c>
      <c r="I37" s="67">
        <v>0</v>
      </c>
      <c r="J37" s="67">
        <v>0</v>
      </c>
      <c r="K37" s="67">
        <v>1325526</v>
      </c>
      <c r="L37" s="67">
        <v>0</v>
      </c>
      <c r="M37" s="67">
        <v>2646</v>
      </c>
      <c r="N37" s="67">
        <v>1322880</v>
      </c>
      <c r="O37" s="67">
        <v>2646</v>
      </c>
      <c r="P37" s="67">
        <v>0</v>
      </c>
      <c r="Q37" s="67">
        <v>0</v>
      </c>
      <c r="R37" s="67">
        <v>0</v>
      </c>
    </row>
    <row r="38" spans="1:18" s="68" customFormat="1" ht="22.5" x14ac:dyDescent="0.25">
      <c r="A38" s="64" t="s">
        <v>23</v>
      </c>
      <c r="B38" s="65" t="s">
        <v>24</v>
      </c>
      <c r="C38" s="66" t="s">
        <v>169</v>
      </c>
      <c r="D38" s="64" t="s">
        <v>28</v>
      </c>
      <c r="E38" s="64" t="s">
        <v>162</v>
      </c>
      <c r="F38" s="64" t="s">
        <v>29</v>
      </c>
      <c r="G38" s="65" t="s">
        <v>170</v>
      </c>
      <c r="H38" s="67">
        <v>1325526</v>
      </c>
      <c r="I38" s="67">
        <v>0</v>
      </c>
      <c r="J38" s="67">
        <v>0</v>
      </c>
      <c r="K38" s="67">
        <v>1325526</v>
      </c>
      <c r="L38" s="67">
        <v>0</v>
      </c>
      <c r="M38" s="67">
        <v>2646</v>
      </c>
      <c r="N38" s="67">
        <v>1322880</v>
      </c>
      <c r="O38" s="67">
        <v>2646</v>
      </c>
      <c r="P38" s="67">
        <v>0</v>
      </c>
      <c r="Q38" s="67">
        <v>0</v>
      </c>
      <c r="R38" s="67">
        <v>0</v>
      </c>
    </row>
    <row r="39" spans="1:18" s="68" customFormat="1" ht="22.5" x14ac:dyDescent="0.25">
      <c r="A39" s="64" t="s">
        <v>23</v>
      </c>
      <c r="B39" s="65" t="s">
        <v>24</v>
      </c>
      <c r="C39" s="66" t="s">
        <v>106</v>
      </c>
      <c r="D39" s="64" t="s">
        <v>28</v>
      </c>
      <c r="E39" s="64" t="s">
        <v>162</v>
      </c>
      <c r="F39" s="64" t="s">
        <v>29</v>
      </c>
      <c r="G39" s="65" t="s">
        <v>107</v>
      </c>
      <c r="H39" s="67">
        <v>1325526</v>
      </c>
      <c r="I39" s="67">
        <v>0</v>
      </c>
      <c r="J39" s="67">
        <v>0</v>
      </c>
      <c r="K39" s="67">
        <v>1325526</v>
      </c>
      <c r="L39" s="67">
        <v>0</v>
      </c>
      <c r="M39" s="67">
        <v>2646</v>
      </c>
      <c r="N39" s="67">
        <v>1322880</v>
      </c>
      <c r="O39" s="67">
        <v>2646</v>
      </c>
      <c r="P39" s="67">
        <v>0</v>
      </c>
      <c r="Q39" s="67">
        <v>0</v>
      </c>
      <c r="R39" s="67">
        <v>0</v>
      </c>
    </row>
    <row r="40" spans="1:18" s="68" customFormat="1" ht="22.5" x14ac:dyDescent="0.25">
      <c r="A40" s="64" t="s">
        <v>23</v>
      </c>
      <c r="B40" s="65" t="s">
        <v>24</v>
      </c>
      <c r="C40" s="66" t="s">
        <v>108</v>
      </c>
      <c r="D40" s="64" t="s">
        <v>28</v>
      </c>
      <c r="E40" s="64" t="s">
        <v>162</v>
      </c>
      <c r="F40" s="64" t="s">
        <v>29</v>
      </c>
      <c r="G40" s="65" t="s">
        <v>109</v>
      </c>
      <c r="H40" s="67">
        <v>10162364</v>
      </c>
      <c r="I40" s="67">
        <v>0</v>
      </c>
      <c r="J40" s="67">
        <v>0</v>
      </c>
      <c r="K40" s="67">
        <v>10162364</v>
      </c>
      <c r="L40" s="67">
        <v>0</v>
      </c>
      <c r="M40" s="67">
        <v>20284</v>
      </c>
      <c r="N40" s="67">
        <v>10142080</v>
      </c>
      <c r="O40" s="67">
        <v>20284</v>
      </c>
      <c r="P40" s="67">
        <v>0</v>
      </c>
      <c r="Q40" s="67">
        <v>0</v>
      </c>
      <c r="R40" s="67">
        <v>0</v>
      </c>
    </row>
    <row r="41" spans="1:18" s="68" customFormat="1" ht="22.5" x14ac:dyDescent="0.25">
      <c r="A41" s="64" t="s">
        <v>23</v>
      </c>
      <c r="B41" s="65" t="s">
        <v>24</v>
      </c>
      <c r="C41" s="66" t="s">
        <v>171</v>
      </c>
      <c r="D41" s="64" t="s">
        <v>28</v>
      </c>
      <c r="E41" s="64" t="s">
        <v>162</v>
      </c>
      <c r="F41" s="64" t="s">
        <v>29</v>
      </c>
      <c r="G41" s="65" t="s">
        <v>172</v>
      </c>
      <c r="H41" s="67">
        <v>4208400</v>
      </c>
      <c r="I41" s="67">
        <v>0</v>
      </c>
      <c r="J41" s="67">
        <v>0</v>
      </c>
      <c r="K41" s="67">
        <v>4208400</v>
      </c>
      <c r="L41" s="67">
        <v>0</v>
      </c>
      <c r="M41" s="67">
        <v>1193949</v>
      </c>
      <c r="N41" s="67">
        <v>3014451</v>
      </c>
      <c r="O41" s="67">
        <v>1193949</v>
      </c>
      <c r="P41" s="67">
        <v>1185549</v>
      </c>
      <c r="Q41" s="67">
        <v>1185549</v>
      </c>
      <c r="R41" s="67">
        <v>1185549</v>
      </c>
    </row>
    <row r="42" spans="1:18" s="68" customFormat="1" ht="33.75" x14ac:dyDescent="0.25">
      <c r="A42" s="64" t="s">
        <v>23</v>
      </c>
      <c r="B42" s="65" t="s">
        <v>24</v>
      </c>
      <c r="C42" s="66" t="s">
        <v>110</v>
      </c>
      <c r="D42" s="64" t="s">
        <v>28</v>
      </c>
      <c r="E42" s="64" t="s">
        <v>162</v>
      </c>
      <c r="F42" s="64" t="s">
        <v>29</v>
      </c>
      <c r="G42" s="65" t="s">
        <v>111</v>
      </c>
      <c r="H42" s="67">
        <v>10020000</v>
      </c>
      <c r="I42" s="67">
        <v>0</v>
      </c>
      <c r="J42" s="67">
        <v>0</v>
      </c>
      <c r="K42" s="67">
        <v>10020000</v>
      </c>
      <c r="L42" s="67">
        <v>0</v>
      </c>
      <c r="M42" s="67">
        <v>3032986</v>
      </c>
      <c r="N42" s="67">
        <v>6987014</v>
      </c>
      <c r="O42" s="67">
        <v>3032986</v>
      </c>
      <c r="P42" s="67">
        <v>3012986</v>
      </c>
      <c r="Q42" s="67">
        <v>3012986</v>
      </c>
      <c r="R42" s="67">
        <v>3012986</v>
      </c>
    </row>
    <row r="43" spans="1:18" s="68" customFormat="1" ht="22.5" x14ac:dyDescent="0.25">
      <c r="A43" s="64" t="s">
        <v>23</v>
      </c>
      <c r="B43" s="65" t="s">
        <v>24</v>
      </c>
      <c r="C43" s="66" t="s">
        <v>112</v>
      </c>
      <c r="D43" s="64" t="s">
        <v>28</v>
      </c>
      <c r="E43" s="64" t="s">
        <v>162</v>
      </c>
      <c r="F43" s="64" t="s">
        <v>29</v>
      </c>
      <c r="G43" s="65" t="s">
        <v>113</v>
      </c>
      <c r="H43" s="67">
        <v>740304353</v>
      </c>
      <c r="I43" s="67">
        <v>0</v>
      </c>
      <c r="J43" s="67">
        <v>131556730</v>
      </c>
      <c r="K43" s="67">
        <v>608747623</v>
      </c>
      <c r="L43" s="67">
        <v>0</v>
      </c>
      <c r="M43" s="67">
        <v>525217022</v>
      </c>
      <c r="N43" s="67">
        <v>83530601</v>
      </c>
      <c r="O43" s="67">
        <v>68976552</v>
      </c>
      <c r="P43" s="67">
        <v>14974531</v>
      </c>
      <c r="Q43" s="67">
        <v>14974531</v>
      </c>
      <c r="R43" s="67">
        <v>14974531</v>
      </c>
    </row>
    <row r="44" spans="1:18" s="68" customFormat="1" ht="22.5" x14ac:dyDescent="0.25">
      <c r="A44" s="64" t="s">
        <v>23</v>
      </c>
      <c r="B44" s="65" t="s">
        <v>24</v>
      </c>
      <c r="C44" s="66" t="s">
        <v>114</v>
      </c>
      <c r="D44" s="64" t="s">
        <v>28</v>
      </c>
      <c r="E44" s="64" t="s">
        <v>162</v>
      </c>
      <c r="F44" s="64" t="s">
        <v>29</v>
      </c>
      <c r="G44" s="65" t="s">
        <v>115</v>
      </c>
      <c r="H44" s="67">
        <v>3006000</v>
      </c>
      <c r="I44" s="67">
        <v>0</v>
      </c>
      <c r="J44" s="67">
        <v>0</v>
      </c>
      <c r="K44" s="67">
        <v>3006000</v>
      </c>
      <c r="L44" s="67">
        <v>0</v>
      </c>
      <c r="M44" s="67">
        <v>1006000</v>
      </c>
      <c r="N44" s="67">
        <v>2000000</v>
      </c>
      <c r="O44" s="67">
        <v>1006000</v>
      </c>
      <c r="P44" s="67">
        <v>1000000</v>
      </c>
      <c r="Q44" s="67">
        <v>1000000</v>
      </c>
      <c r="R44" s="67">
        <v>1000000</v>
      </c>
    </row>
    <row r="45" spans="1:18" s="68" customFormat="1" ht="22.5" x14ac:dyDescent="0.25">
      <c r="A45" s="64" t="s">
        <v>23</v>
      </c>
      <c r="B45" s="65" t="s">
        <v>24</v>
      </c>
      <c r="C45" s="66" t="s">
        <v>116</v>
      </c>
      <c r="D45" s="64" t="s">
        <v>28</v>
      </c>
      <c r="E45" s="64" t="s">
        <v>162</v>
      </c>
      <c r="F45" s="64" t="s">
        <v>29</v>
      </c>
      <c r="G45" s="65" t="s">
        <v>117</v>
      </c>
      <c r="H45" s="67">
        <v>12887785</v>
      </c>
      <c r="I45" s="67">
        <v>0</v>
      </c>
      <c r="J45" s="67">
        <v>0</v>
      </c>
      <c r="K45" s="67">
        <v>12887785</v>
      </c>
      <c r="L45" s="67">
        <v>0</v>
      </c>
      <c r="M45" s="67">
        <v>6244375.46</v>
      </c>
      <c r="N45" s="67">
        <v>6643409.54</v>
      </c>
      <c r="O45" s="67">
        <v>6244375.46</v>
      </c>
      <c r="P45" s="67">
        <v>3823078.37</v>
      </c>
      <c r="Q45" s="67">
        <v>3823078.37</v>
      </c>
      <c r="R45" s="67">
        <v>3823078.37</v>
      </c>
    </row>
    <row r="46" spans="1:18" s="68" customFormat="1" ht="22.5" x14ac:dyDescent="0.25">
      <c r="A46" s="64" t="s">
        <v>23</v>
      </c>
      <c r="B46" s="65" t="s">
        <v>24</v>
      </c>
      <c r="C46" s="66" t="s">
        <v>118</v>
      </c>
      <c r="D46" s="64" t="s">
        <v>28</v>
      </c>
      <c r="E46" s="64" t="s">
        <v>162</v>
      </c>
      <c r="F46" s="64" t="s">
        <v>29</v>
      </c>
      <c r="G46" s="65" t="s">
        <v>119</v>
      </c>
      <c r="H46" s="67">
        <v>1512147189</v>
      </c>
      <c r="I46" s="67">
        <v>0</v>
      </c>
      <c r="J46" s="67">
        <v>0</v>
      </c>
      <c r="K46" s="67">
        <v>1512147189</v>
      </c>
      <c r="L46" s="67">
        <v>0</v>
      </c>
      <c r="M46" s="67">
        <v>1041975571</v>
      </c>
      <c r="N46" s="67">
        <v>470171618</v>
      </c>
      <c r="O46" s="67">
        <v>1041975571</v>
      </c>
      <c r="P46" s="67">
        <v>197628143</v>
      </c>
      <c r="Q46" s="67">
        <v>197628143</v>
      </c>
      <c r="R46" s="67">
        <v>197628143</v>
      </c>
    </row>
    <row r="47" spans="1:18" s="68" customFormat="1" ht="33.75" x14ac:dyDescent="0.25">
      <c r="A47" s="64" t="s">
        <v>23</v>
      </c>
      <c r="B47" s="65" t="s">
        <v>24</v>
      </c>
      <c r="C47" s="66" t="s">
        <v>120</v>
      </c>
      <c r="D47" s="64" t="s">
        <v>28</v>
      </c>
      <c r="E47" s="64" t="s">
        <v>162</v>
      </c>
      <c r="F47" s="64" t="s">
        <v>29</v>
      </c>
      <c r="G47" s="65" t="s">
        <v>121</v>
      </c>
      <c r="H47" s="67">
        <v>1166074657</v>
      </c>
      <c r="I47" s="67">
        <v>0</v>
      </c>
      <c r="J47" s="67">
        <v>4000000</v>
      </c>
      <c r="K47" s="67">
        <v>1162074657</v>
      </c>
      <c r="L47" s="67">
        <v>0</v>
      </c>
      <c r="M47" s="67">
        <v>1134951649.3800001</v>
      </c>
      <c r="N47" s="67">
        <v>27123007.620000001</v>
      </c>
      <c r="O47" s="67">
        <v>248215212.19999999</v>
      </c>
      <c r="P47" s="67">
        <v>246670067.19999999</v>
      </c>
      <c r="Q47" s="67">
        <v>246670067.19999999</v>
      </c>
      <c r="R47" s="67">
        <v>246670067.19999999</v>
      </c>
    </row>
    <row r="48" spans="1:18" s="68" customFormat="1" ht="22.5" x14ac:dyDescent="0.25">
      <c r="A48" s="64" t="s">
        <v>23</v>
      </c>
      <c r="B48" s="65" t="s">
        <v>24</v>
      </c>
      <c r="C48" s="66" t="s">
        <v>122</v>
      </c>
      <c r="D48" s="64" t="s">
        <v>28</v>
      </c>
      <c r="E48" s="64" t="s">
        <v>162</v>
      </c>
      <c r="F48" s="64" t="s">
        <v>29</v>
      </c>
      <c r="G48" s="65" t="s">
        <v>123</v>
      </c>
      <c r="H48" s="67">
        <v>1448473668</v>
      </c>
      <c r="I48" s="67">
        <v>0</v>
      </c>
      <c r="J48" s="67">
        <v>0</v>
      </c>
      <c r="K48" s="67">
        <v>1448473668</v>
      </c>
      <c r="L48" s="67">
        <v>0</v>
      </c>
      <c r="M48" s="67">
        <v>17652465</v>
      </c>
      <c r="N48" s="67">
        <v>1430821203</v>
      </c>
      <c r="O48" s="67">
        <v>12719965</v>
      </c>
      <c r="P48" s="67">
        <v>67500</v>
      </c>
      <c r="Q48" s="67">
        <v>67500</v>
      </c>
      <c r="R48" s="67">
        <v>67500</v>
      </c>
    </row>
    <row r="49" spans="1:18" s="68" customFormat="1" ht="22.5" x14ac:dyDescent="0.25">
      <c r="A49" s="64" t="s">
        <v>23</v>
      </c>
      <c r="B49" s="65" t="s">
        <v>24</v>
      </c>
      <c r="C49" s="66" t="s">
        <v>124</v>
      </c>
      <c r="D49" s="64" t="s">
        <v>28</v>
      </c>
      <c r="E49" s="64" t="s">
        <v>162</v>
      </c>
      <c r="F49" s="64" t="s">
        <v>29</v>
      </c>
      <c r="G49" s="65" t="s">
        <v>125</v>
      </c>
      <c r="H49" s="67">
        <v>20912909610</v>
      </c>
      <c r="I49" s="67">
        <v>0</v>
      </c>
      <c r="J49" s="67">
        <v>0</v>
      </c>
      <c r="K49" s="67">
        <v>20912909610</v>
      </c>
      <c r="L49" s="67">
        <v>0</v>
      </c>
      <c r="M49" s="67">
        <v>20795884715.459999</v>
      </c>
      <c r="N49" s="67">
        <v>117024894.54000001</v>
      </c>
      <c r="O49" s="67">
        <v>20795884715.459999</v>
      </c>
      <c r="P49" s="67">
        <v>5064055736</v>
      </c>
      <c r="Q49" s="67">
        <v>5064055736</v>
      </c>
      <c r="R49" s="67">
        <v>5064055736</v>
      </c>
    </row>
    <row r="50" spans="1:18" s="68" customFormat="1" ht="22.5" x14ac:dyDescent="0.25">
      <c r="A50" s="64" t="s">
        <v>23</v>
      </c>
      <c r="B50" s="65" t="s">
        <v>24</v>
      </c>
      <c r="C50" s="66" t="s">
        <v>126</v>
      </c>
      <c r="D50" s="64" t="s">
        <v>28</v>
      </c>
      <c r="E50" s="64" t="s">
        <v>162</v>
      </c>
      <c r="F50" s="64" t="s">
        <v>29</v>
      </c>
      <c r="G50" s="65" t="s">
        <v>127</v>
      </c>
      <c r="H50" s="67">
        <v>2511132240</v>
      </c>
      <c r="I50" s="67">
        <v>0</v>
      </c>
      <c r="J50" s="67">
        <v>240000000</v>
      </c>
      <c r="K50" s="67">
        <v>2271132240</v>
      </c>
      <c r="L50" s="67">
        <v>0</v>
      </c>
      <c r="M50" s="67">
        <v>1153667100</v>
      </c>
      <c r="N50" s="67">
        <v>1117465140</v>
      </c>
      <c r="O50" s="67">
        <v>1153667100</v>
      </c>
      <c r="P50" s="67">
        <v>16941667</v>
      </c>
      <c r="Q50" s="67">
        <v>10275000</v>
      </c>
      <c r="R50" s="67">
        <v>10275000</v>
      </c>
    </row>
    <row r="51" spans="1:18" s="68" customFormat="1" ht="56.25" x14ac:dyDescent="0.25">
      <c r="A51" s="64" t="s">
        <v>23</v>
      </c>
      <c r="B51" s="65" t="s">
        <v>24</v>
      </c>
      <c r="C51" s="66" t="s">
        <v>128</v>
      </c>
      <c r="D51" s="64" t="s">
        <v>28</v>
      </c>
      <c r="E51" s="64" t="s">
        <v>162</v>
      </c>
      <c r="F51" s="64" t="s">
        <v>29</v>
      </c>
      <c r="G51" s="65" t="s">
        <v>175</v>
      </c>
      <c r="H51" s="67">
        <v>1643313812</v>
      </c>
      <c r="I51" s="67">
        <v>360000000</v>
      </c>
      <c r="J51" s="67">
        <v>0</v>
      </c>
      <c r="K51" s="67">
        <v>2003313812</v>
      </c>
      <c r="L51" s="67">
        <v>0</v>
      </c>
      <c r="M51" s="67">
        <v>464002766</v>
      </c>
      <c r="N51" s="67">
        <v>1539311046</v>
      </c>
      <c r="O51" s="67">
        <v>338706366</v>
      </c>
      <c r="P51" s="67">
        <v>9358767.9299999997</v>
      </c>
      <c r="Q51" s="67">
        <v>9358767.9299999997</v>
      </c>
      <c r="R51" s="67">
        <v>9358767.9299999997</v>
      </c>
    </row>
    <row r="52" spans="1:18" s="68" customFormat="1" ht="45" x14ac:dyDescent="0.25">
      <c r="A52" s="64" t="s">
        <v>23</v>
      </c>
      <c r="B52" s="65" t="s">
        <v>24</v>
      </c>
      <c r="C52" s="66" t="s">
        <v>129</v>
      </c>
      <c r="D52" s="64" t="s">
        <v>28</v>
      </c>
      <c r="E52" s="64" t="s">
        <v>162</v>
      </c>
      <c r="F52" s="64" t="s">
        <v>29</v>
      </c>
      <c r="G52" s="65" t="s">
        <v>130</v>
      </c>
      <c r="H52" s="67">
        <v>3812458330</v>
      </c>
      <c r="I52" s="67">
        <v>0</v>
      </c>
      <c r="J52" s="67">
        <v>0</v>
      </c>
      <c r="K52" s="67">
        <v>3812458330</v>
      </c>
      <c r="L52" s="67">
        <v>0</v>
      </c>
      <c r="M52" s="67">
        <v>2098199770.5699999</v>
      </c>
      <c r="N52" s="67">
        <v>1714258559.4300001</v>
      </c>
      <c r="O52" s="67">
        <v>901552479.14999998</v>
      </c>
      <c r="P52" s="67">
        <v>893511759.19000006</v>
      </c>
      <c r="Q52" s="67">
        <v>893511759.19000006</v>
      </c>
      <c r="R52" s="67">
        <v>893511759.19000006</v>
      </c>
    </row>
    <row r="53" spans="1:18" s="68" customFormat="1" ht="22.5" x14ac:dyDescent="0.25">
      <c r="A53" s="64" t="s">
        <v>23</v>
      </c>
      <c r="B53" s="65" t="s">
        <v>24</v>
      </c>
      <c r="C53" s="66" t="s">
        <v>131</v>
      </c>
      <c r="D53" s="64" t="s">
        <v>28</v>
      </c>
      <c r="E53" s="64" t="s">
        <v>162</v>
      </c>
      <c r="F53" s="64" t="s">
        <v>29</v>
      </c>
      <c r="G53" s="65" t="s">
        <v>132</v>
      </c>
      <c r="H53" s="67">
        <v>6223884500</v>
      </c>
      <c r="I53" s="67">
        <v>0</v>
      </c>
      <c r="J53" s="67">
        <v>0</v>
      </c>
      <c r="K53" s="67">
        <v>6223884500</v>
      </c>
      <c r="L53" s="67">
        <v>0</v>
      </c>
      <c r="M53" s="67">
        <v>5023784634.3100004</v>
      </c>
      <c r="N53" s="67">
        <v>1200099865.6900001</v>
      </c>
      <c r="O53" s="67">
        <v>4941799650.5699997</v>
      </c>
      <c r="P53" s="67">
        <v>30692564</v>
      </c>
      <c r="Q53" s="67">
        <v>30692564</v>
      </c>
      <c r="R53" s="67">
        <v>30692564</v>
      </c>
    </row>
    <row r="54" spans="1:18" s="68" customFormat="1" ht="45" x14ac:dyDescent="0.25">
      <c r="A54" s="64" t="s">
        <v>23</v>
      </c>
      <c r="B54" s="65" t="s">
        <v>24</v>
      </c>
      <c r="C54" s="66" t="s">
        <v>133</v>
      </c>
      <c r="D54" s="64" t="s">
        <v>28</v>
      </c>
      <c r="E54" s="64" t="s">
        <v>162</v>
      </c>
      <c r="F54" s="64" t="s">
        <v>29</v>
      </c>
      <c r="G54" s="65" t="s">
        <v>134</v>
      </c>
      <c r="H54" s="67">
        <v>289264127</v>
      </c>
      <c r="I54" s="67">
        <v>0</v>
      </c>
      <c r="J54" s="67">
        <v>0</v>
      </c>
      <c r="K54" s="67">
        <v>289264127</v>
      </c>
      <c r="L54" s="67">
        <v>0</v>
      </c>
      <c r="M54" s="67">
        <v>279209508</v>
      </c>
      <c r="N54" s="67">
        <v>10054619</v>
      </c>
      <c r="O54" s="67">
        <v>279209508</v>
      </c>
      <c r="P54" s="67">
        <v>29503901.43</v>
      </c>
      <c r="Q54" s="67">
        <v>29503901.43</v>
      </c>
      <c r="R54" s="67">
        <v>29503901.43</v>
      </c>
    </row>
    <row r="55" spans="1:18" s="68" customFormat="1" ht="56.25" x14ac:dyDescent="0.25">
      <c r="A55" s="64" t="s">
        <v>23</v>
      </c>
      <c r="B55" s="65" t="s">
        <v>24</v>
      </c>
      <c r="C55" s="66" t="s">
        <v>135</v>
      </c>
      <c r="D55" s="64" t="s">
        <v>28</v>
      </c>
      <c r="E55" s="64" t="s">
        <v>162</v>
      </c>
      <c r="F55" s="64" t="s">
        <v>29</v>
      </c>
      <c r="G55" s="65" t="s">
        <v>136</v>
      </c>
      <c r="H55" s="67">
        <v>78653657</v>
      </c>
      <c r="I55" s="67">
        <v>0</v>
      </c>
      <c r="J55" s="67">
        <v>0</v>
      </c>
      <c r="K55" s="67">
        <v>78653657</v>
      </c>
      <c r="L55" s="67">
        <v>0</v>
      </c>
      <c r="M55" s="67">
        <v>64190827</v>
      </c>
      <c r="N55" s="67">
        <v>14462830</v>
      </c>
      <c r="O55" s="67">
        <v>64190827</v>
      </c>
      <c r="P55" s="67">
        <v>4423496.9400000004</v>
      </c>
      <c r="Q55" s="67">
        <v>4423496.9400000004</v>
      </c>
      <c r="R55" s="67">
        <v>4423496.9400000004</v>
      </c>
    </row>
    <row r="56" spans="1:18" s="68" customFormat="1" ht="22.5" x14ac:dyDescent="0.25">
      <c r="A56" s="64" t="s">
        <v>23</v>
      </c>
      <c r="B56" s="65" t="s">
        <v>24</v>
      </c>
      <c r="C56" s="66" t="s">
        <v>137</v>
      </c>
      <c r="D56" s="64" t="s">
        <v>28</v>
      </c>
      <c r="E56" s="64" t="s">
        <v>162</v>
      </c>
      <c r="F56" s="64" t="s">
        <v>29</v>
      </c>
      <c r="G56" s="65" t="s">
        <v>138</v>
      </c>
      <c r="H56" s="67">
        <v>325699223</v>
      </c>
      <c r="I56" s="67">
        <v>0</v>
      </c>
      <c r="J56" s="67">
        <v>120000000</v>
      </c>
      <c r="K56" s="67">
        <v>205699223</v>
      </c>
      <c r="L56" s="67">
        <v>0</v>
      </c>
      <c r="M56" s="67">
        <v>650098</v>
      </c>
      <c r="N56" s="67">
        <v>205049125</v>
      </c>
      <c r="O56" s="67">
        <v>650098</v>
      </c>
      <c r="P56" s="67">
        <v>0</v>
      </c>
      <c r="Q56" s="67">
        <v>0</v>
      </c>
      <c r="R56" s="67">
        <v>0</v>
      </c>
    </row>
    <row r="57" spans="1:18" s="68" customFormat="1" ht="56.25" x14ac:dyDescent="0.25">
      <c r="A57" s="64" t="s">
        <v>23</v>
      </c>
      <c r="B57" s="65" t="s">
        <v>24</v>
      </c>
      <c r="C57" s="66" t="s">
        <v>139</v>
      </c>
      <c r="D57" s="64" t="s">
        <v>28</v>
      </c>
      <c r="E57" s="64" t="s">
        <v>162</v>
      </c>
      <c r="F57" s="64" t="s">
        <v>29</v>
      </c>
      <c r="G57" s="65" t="s">
        <v>140</v>
      </c>
      <c r="H57" s="67">
        <v>54595715</v>
      </c>
      <c r="I57" s="67">
        <v>0</v>
      </c>
      <c r="J57" s="67">
        <v>0</v>
      </c>
      <c r="K57" s="67">
        <v>54595715</v>
      </c>
      <c r="L57" s="67">
        <v>0</v>
      </c>
      <c r="M57" s="67">
        <v>53131882.950000003</v>
      </c>
      <c r="N57" s="67">
        <v>1463832.05</v>
      </c>
      <c r="O57" s="67">
        <v>10135505.800000001</v>
      </c>
      <c r="P57" s="67">
        <v>10039211.560000001</v>
      </c>
      <c r="Q57" s="67">
        <v>10039211.560000001</v>
      </c>
      <c r="R57" s="67">
        <v>10039211.560000001</v>
      </c>
    </row>
    <row r="58" spans="1:18" s="68" customFormat="1" ht="22.5" x14ac:dyDescent="0.25">
      <c r="A58" s="64" t="s">
        <v>23</v>
      </c>
      <c r="B58" s="65" t="s">
        <v>24</v>
      </c>
      <c r="C58" s="66" t="s">
        <v>141</v>
      </c>
      <c r="D58" s="64" t="s">
        <v>28</v>
      </c>
      <c r="E58" s="64" t="s">
        <v>162</v>
      </c>
      <c r="F58" s="64" t="s">
        <v>29</v>
      </c>
      <c r="G58" s="65" t="s">
        <v>142</v>
      </c>
      <c r="H58" s="67">
        <v>420492577</v>
      </c>
      <c r="I58" s="67">
        <v>131556730</v>
      </c>
      <c r="J58" s="67">
        <v>0</v>
      </c>
      <c r="K58" s="67">
        <v>552049307</v>
      </c>
      <c r="L58" s="67">
        <v>0</v>
      </c>
      <c r="M58" s="67">
        <v>415492577</v>
      </c>
      <c r="N58" s="67">
        <v>136556730</v>
      </c>
      <c r="O58" s="67">
        <v>34055626</v>
      </c>
      <c r="P58" s="67">
        <v>33216319</v>
      </c>
      <c r="Q58" s="67">
        <v>33216319</v>
      </c>
      <c r="R58" s="67">
        <v>32833752</v>
      </c>
    </row>
    <row r="59" spans="1:18" s="68" customFormat="1" ht="33.75" x14ac:dyDescent="0.25">
      <c r="A59" s="64" t="s">
        <v>23</v>
      </c>
      <c r="B59" s="65" t="s">
        <v>24</v>
      </c>
      <c r="C59" s="66" t="s">
        <v>156</v>
      </c>
      <c r="D59" s="64" t="s">
        <v>28</v>
      </c>
      <c r="E59" s="64" t="s">
        <v>162</v>
      </c>
      <c r="F59" s="64" t="s">
        <v>29</v>
      </c>
      <c r="G59" s="65" t="s">
        <v>157</v>
      </c>
      <c r="H59" s="67">
        <v>5000000000</v>
      </c>
      <c r="I59" s="67">
        <v>0</v>
      </c>
      <c r="J59" s="67">
        <v>0</v>
      </c>
      <c r="K59" s="67">
        <v>5000000000</v>
      </c>
      <c r="L59" s="67">
        <v>5000000000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</row>
    <row r="60" spans="1:18" s="68" customFormat="1" ht="22.5" x14ac:dyDescent="0.25">
      <c r="A60" s="64" t="s">
        <v>23</v>
      </c>
      <c r="B60" s="65" t="s">
        <v>24</v>
      </c>
      <c r="C60" s="66" t="s">
        <v>143</v>
      </c>
      <c r="D60" s="64" t="s">
        <v>28</v>
      </c>
      <c r="E60" s="64" t="s">
        <v>162</v>
      </c>
      <c r="F60" s="64" t="s">
        <v>29</v>
      </c>
      <c r="G60" s="65" t="s">
        <v>144</v>
      </c>
      <c r="H60" s="67">
        <v>410725150</v>
      </c>
      <c r="I60" s="67">
        <v>0</v>
      </c>
      <c r="J60" s="67">
        <v>0</v>
      </c>
      <c r="K60" s="67">
        <v>410725150</v>
      </c>
      <c r="L60" s="67">
        <v>0</v>
      </c>
      <c r="M60" s="67">
        <v>410725150</v>
      </c>
      <c r="N60" s="67">
        <v>0</v>
      </c>
      <c r="O60" s="67">
        <v>80074031</v>
      </c>
      <c r="P60" s="67">
        <v>59202115</v>
      </c>
      <c r="Q60" s="67">
        <v>59202115</v>
      </c>
      <c r="R60" s="67">
        <v>59202115</v>
      </c>
    </row>
    <row r="61" spans="1:18" s="68" customFormat="1" ht="22.5" x14ac:dyDescent="0.25">
      <c r="A61" s="64" t="s">
        <v>23</v>
      </c>
      <c r="B61" s="65" t="s">
        <v>24</v>
      </c>
      <c r="C61" s="66" t="s">
        <v>145</v>
      </c>
      <c r="D61" s="64" t="s">
        <v>28</v>
      </c>
      <c r="E61" s="64" t="s">
        <v>162</v>
      </c>
      <c r="F61" s="64" t="s">
        <v>29</v>
      </c>
      <c r="G61" s="65" t="s">
        <v>146</v>
      </c>
      <c r="H61" s="67">
        <v>336047850</v>
      </c>
      <c r="I61" s="67">
        <v>0</v>
      </c>
      <c r="J61" s="67">
        <v>0</v>
      </c>
      <c r="K61" s="67">
        <v>336047850</v>
      </c>
      <c r="L61" s="67">
        <v>0</v>
      </c>
      <c r="M61" s="67">
        <v>336047850</v>
      </c>
      <c r="N61" s="67">
        <v>0</v>
      </c>
      <c r="O61" s="67">
        <v>62049774</v>
      </c>
      <c r="P61" s="67">
        <v>42241268</v>
      </c>
      <c r="Q61" s="67">
        <v>42241268</v>
      </c>
      <c r="R61" s="67">
        <v>42241268</v>
      </c>
    </row>
    <row r="62" spans="1:18" s="68" customFormat="1" ht="22.5" x14ac:dyDescent="0.25">
      <c r="A62" s="64" t="s">
        <v>23</v>
      </c>
      <c r="B62" s="65" t="s">
        <v>24</v>
      </c>
      <c r="C62" s="66" t="s">
        <v>147</v>
      </c>
      <c r="D62" s="64" t="s">
        <v>28</v>
      </c>
      <c r="E62" s="64" t="s">
        <v>162</v>
      </c>
      <c r="F62" s="64" t="s">
        <v>29</v>
      </c>
      <c r="G62" s="65" t="s">
        <v>148</v>
      </c>
      <c r="H62" s="67">
        <v>710403227</v>
      </c>
      <c r="I62" s="67">
        <v>0</v>
      </c>
      <c r="J62" s="67">
        <v>0</v>
      </c>
      <c r="K62" s="67">
        <v>710403227</v>
      </c>
      <c r="L62" s="67">
        <v>0</v>
      </c>
      <c r="M62" s="67">
        <v>1420806</v>
      </c>
      <c r="N62" s="67">
        <v>708982421</v>
      </c>
      <c r="O62" s="67">
        <v>1420806</v>
      </c>
      <c r="P62" s="67">
        <v>0</v>
      </c>
      <c r="Q62" s="67">
        <v>0</v>
      </c>
      <c r="R62" s="67">
        <v>0</v>
      </c>
    </row>
    <row r="63" spans="1:18" s="68" customFormat="1" ht="22.5" x14ac:dyDescent="0.25">
      <c r="A63" s="64" t="s">
        <v>23</v>
      </c>
      <c r="B63" s="65" t="s">
        <v>24</v>
      </c>
      <c r="C63" s="66" t="s">
        <v>149</v>
      </c>
      <c r="D63" s="64" t="s">
        <v>28</v>
      </c>
      <c r="E63" s="64" t="s">
        <v>162</v>
      </c>
      <c r="F63" s="64" t="s">
        <v>29</v>
      </c>
      <c r="G63" s="65" t="s">
        <v>150</v>
      </c>
      <c r="H63" s="67">
        <v>189596773</v>
      </c>
      <c r="I63" s="67">
        <v>0</v>
      </c>
      <c r="J63" s="67">
        <v>0</v>
      </c>
      <c r="K63" s="67">
        <v>189596773</v>
      </c>
      <c r="L63" s="67">
        <v>0</v>
      </c>
      <c r="M63" s="67">
        <v>379194</v>
      </c>
      <c r="N63" s="67">
        <v>189217579</v>
      </c>
      <c r="O63" s="67">
        <v>379194</v>
      </c>
      <c r="P63" s="67">
        <v>0</v>
      </c>
      <c r="Q63" s="67">
        <v>0</v>
      </c>
      <c r="R63" s="67">
        <v>0</v>
      </c>
    </row>
    <row r="64" spans="1:18" s="68" customFormat="1" ht="22.5" x14ac:dyDescent="0.25">
      <c r="A64" s="64" t="s">
        <v>23</v>
      </c>
      <c r="B64" s="65" t="s">
        <v>24</v>
      </c>
      <c r="C64" s="66" t="s">
        <v>151</v>
      </c>
      <c r="D64" s="64" t="s">
        <v>28</v>
      </c>
      <c r="E64" s="64" t="s">
        <v>162</v>
      </c>
      <c r="F64" s="64" t="s">
        <v>29</v>
      </c>
      <c r="G64" s="65" t="s">
        <v>152</v>
      </c>
      <c r="H64" s="67">
        <v>3806000</v>
      </c>
      <c r="I64" s="67">
        <v>0</v>
      </c>
      <c r="J64" s="67">
        <v>0</v>
      </c>
      <c r="K64" s="67">
        <v>3806000</v>
      </c>
      <c r="L64" s="67">
        <v>0</v>
      </c>
      <c r="M64" s="67">
        <v>862612</v>
      </c>
      <c r="N64" s="67">
        <v>2943388</v>
      </c>
      <c r="O64" s="67">
        <v>862612</v>
      </c>
      <c r="P64" s="67">
        <v>858420</v>
      </c>
      <c r="Q64" s="67">
        <v>858420</v>
      </c>
      <c r="R64" s="67">
        <v>858420</v>
      </c>
    </row>
    <row r="65" spans="1:18" s="68" customFormat="1" ht="22.5" x14ac:dyDescent="0.25">
      <c r="A65" s="64" t="s">
        <v>23</v>
      </c>
      <c r="B65" s="65" t="s">
        <v>24</v>
      </c>
      <c r="C65" s="66" t="s">
        <v>158</v>
      </c>
      <c r="D65" s="64" t="s">
        <v>28</v>
      </c>
      <c r="E65" s="64" t="s">
        <v>162</v>
      </c>
      <c r="F65" s="64" t="s">
        <v>29</v>
      </c>
      <c r="G65" s="65" t="s">
        <v>159</v>
      </c>
      <c r="H65" s="67">
        <v>3806000</v>
      </c>
      <c r="I65" s="67">
        <v>0</v>
      </c>
      <c r="J65" s="67">
        <v>0</v>
      </c>
      <c r="K65" s="67">
        <v>3806000</v>
      </c>
      <c r="L65" s="67">
        <v>0</v>
      </c>
      <c r="M65" s="67">
        <v>7612</v>
      </c>
      <c r="N65" s="67">
        <v>3798388</v>
      </c>
      <c r="O65" s="67">
        <v>7612</v>
      </c>
      <c r="P65" s="67">
        <v>0</v>
      </c>
      <c r="Q65" s="67">
        <v>0</v>
      </c>
      <c r="R65" s="67">
        <v>0</v>
      </c>
    </row>
    <row r="66" spans="1:18" s="68" customFormat="1" ht="22.5" x14ac:dyDescent="0.25">
      <c r="A66" s="64" t="s">
        <v>23</v>
      </c>
      <c r="B66" s="65" t="s">
        <v>24</v>
      </c>
      <c r="C66" s="66" t="s">
        <v>160</v>
      </c>
      <c r="D66" s="64" t="s">
        <v>28</v>
      </c>
      <c r="E66" s="64" t="s">
        <v>162</v>
      </c>
      <c r="F66" s="64" t="s">
        <v>29</v>
      </c>
      <c r="G66" s="65" t="s">
        <v>161</v>
      </c>
      <c r="H66" s="67">
        <v>668814000</v>
      </c>
      <c r="I66" s="67">
        <v>0</v>
      </c>
      <c r="J66" s="67">
        <v>0</v>
      </c>
      <c r="K66" s="67">
        <v>668814000</v>
      </c>
      <c r="L66" s="67">
        <v>0</v>
      </c>
      <c r="M66" s="67">
        <v>1337628</v>
      </c>
      <c r="N66" s="67">
        <v>667476372</v>
      </c>
      <c r="O66" s="67">
        <v>1337628</v>
      </c>
      <c r="P66" s="67">
        <v>0</v>
      </c>
      <c r="Q66" s="67">
        <v>0</v>
      </c>
      <c r="R66" s="67">
        <v>0</v>
      </c>
    </row>
    <row r="67" spans="1:18" ht="112.5" x14ac:dyDescent="0.25">
      <c r="A67" s="19" t="s">
        <v>23</v>
      </c>
      <c r="B67" s="20" t="s">
        <v>24</v>
      </c>
      <c r="C67" s="21" t="s">
        <v>176</v>
      </c>
      <c r="D67" s="19" t="s">
        <v>28</v>
      </c>
      <c r="E67" s="19" t="s">
        <v>173</v>
      </c>
      <c r="F67" s="19" t="s">
        <v>29</v>
      </c>
      <c r="G67" s="20" t="s">
        <v>177</v>
      </c>
      <c r="H67" s="22">
        <v>3955242577</v>
      </c>
      <c r="I67" s="22">
        <v>0</v>
      </c>
      <c r="J67" s="22">
        <v>0</v>
      </c>
      <c r="K67" s="22">
        <v>3955242577</v>
      </c>
      <c r="L67" s="22">
        <v>0</v>
      </c>
      <c r="M67" s="22">
        <v>898046730</v>
      </c>
      <c r="N67" s="22">
        <v>3057195847</v>
      </c>
      <c r="O67" s="22">
        <v>603199838</v>
      </c>
      <c r="P67" s="22">
        <v>55561802.299999997</v>
      </c>
      <c r="Q67" s="22">
        <v>47061802.299999997</v>
      </c>
      <c r="R67" s="22">
        <v>47061802.299999997</v>
      </c>
    </row>
    <row r="68" spans="1:18" ht="101.25" x14ac:dyDescent="0.25">
      <c r="A68" s="19" t="s">
        <v>23</v>
      </c>
      <c r="B68" s="20" t="s">
        <v>24</v>
      </c>
      <c r="C68" s="21" t="s">
        <v>178</v>
      </c>
      <c r="D68" s="19" t="s">
        <v>28</v>
      </c>
      <c r="E68" s="19" t="s">
        <v>162</v>
      </c>
      <c r="F68" s="19" t="s">
        <v>29</v>
      </c>
      <c r="G68" s="20" t="s">
        <v>179</v>
      </c>
      <c r="H68" s="22">
        <v>360600000</v>
      </c>
      <c r="I68" s="22">
        <v>0</v>
      </c>
      <c r="J68" s="22">
        <v>0</v>
      </c>
      <c r="K68" s="22">
        <v>360600000</v>
      </c>
      <c r="L68" s="22">
        <v>0</v>
      </c>
      <c r="M68" s="22">
        <v>185817394</v>
      </c>
      <c r="N68" s="22">
        <v>174782606</v>
      </c>
      <c r="O68" s="22">
        <v>148994136</v>
      </c>
      <c r="P68" s="22">
        <v>7160604</v>
      </c>
      <c r="Q68" s="22">
        <v>7160604</v>
      </c>
      <c r="R68" s="22">
        <v>7160604</v>
      </c>
    </row>
    <row r="69" spans="1:18" ht="90" x14ac:dyDescent="0.25">
      <c r="A69" s="19" t="s">
        <v>23</v>
      </c>
      <c r="B69" s="20" t="s">
        <v>24</v>
      </c>
      <c r="C69" s="21" t="s">
        <v>180</v>
      </c>
      <c r="D69" s="19" t="s">
        <v>28</v>
      </c>
      <c r="E69" s="19" t="s">
        <v>162</v>
      </c>
      <c r="F69" s="19" t="s">
        <v>29</v>
      </c>
      <c r="G69" s="20" t="s">
        <v>181</v>
      </c>
      <c r="H69" s="22">
        <v>4426439153</v>
      </c>
      <c r="I69" s="22">
        <v>0</v>
      </c>
      <c r="J69" s="22">
        <v>0</v>
      </c>
      <c r="K69" s="22">
        <v>4426439153</v>
      </c>
      <c r="L69" s="22">
        <v>0</v>
      </c>
      <c r="M69" s="22">
        <v>3487229366</v>
      </c>
      <c r="N69" s="22">
        <v>939209787</v>
      </c>
      <c r="O69" s="22">
        <v>1010620995</v>
      </c>
      <c r="P69" s="22">
        <v>363126591</v>
      </c>
      <c r="Q69" s="22">
        <v>361619924</v>
      </c>
      <c r="R69" s="22">
        <v>339364524</v>
      </c>
    </row>
    <row r="70" spans="1:18" ht="112.5" x14ac:dyDescent="0.25">
      <c r="A70" s="19" t="s">
        <v>23</v>
      </c>
      <c r="B70" s="20" t="s">
        <v>24</v>
      </c>
      <c r="C70" s="21" t="s">
        <v>182</v>
      </c>
      <c r="D70" s="19" t="s">
        <v>28</v>
      </c>
      <c r="E70" s="19" t="s">
        <v>162</v>
      </c>
      <c r="F70" s="19" t="s">
        <v>29</v>
      </c>
      <c r="G70" s="20" t="s">
        <v>183</v>
      </c>
      <c r="H70" s="22">
        <v>731506000</v>
      </c>
      <c r="I70" s="22">
        <v>0</v>
      </c>
      <c r="J70" s="22">
        <v>0</v>
      </c>
      <c r="K70" s="22">
        <v>731506000</v>
      </c>
      <c r="L70" s="22">
        <v>0</v>
      </c>
      <c r="M70" s="22">
        <v>399797914</v>
      </c>
      <c r="N70" s="22">
        <v>331708086</v>
      </c>
      <c r="O70" s="22">
        <v>349794914</v>
      </c>
      <c r="P70" s="22">
        <v>0</v>
      </c>
      <c r="Q70" s="22">
        <v>0</v>
      </c>
      <c r="R70" s="22">
        <v>0</v>
      </c>
    </row>
    <row r="71" spans="1:18" ht="101.25" x14ac:dyDescent="0.25">
      <c r="A71" s="19" t="s">
        <v>23</v>
      </c>
      <c r="B71" s="20" t="s">
        <v>24</v>
      </c>
      <c r="C71" s="21" t="s">
        <v>184</v>
      </c>
      <c r="D71" s="19" t="s">
        <v>28</v>
      </c>
      <c r="E71" s="19" t="s">
        <v>162</v>
      </c>
      <c r="F71" s="19" t="s">
        <v>29</v>
      </c>
      <c r="G71" s="20" t="s">
        <v>185</v>
      </c>
      <c r="H71" s="22">
        <v>531486624</v>
      </c>
      <c r="I71" s="22">
        <v>0</v>
      </c>
      <c r="J71" s="22">
        <v>0</v>
      </c>
      <c r="K71" s="22">
        <v>531486624</v>
      </c>
      <c r="L71" s="22">
        <v>0</v>
      </c>
      <c r="M71" s="22">
        <v>531486624</v>
      </c>
      <c r="N71" s="22">
        <v>0</v>
      </c>
      <c r="O71" s="22">
        <v>29763</v>
      </c>
      <c r="P71" s="22">
        <v>0</v>
      </c>
      <c r="Q71" s="22">
        <v>0</v>
      </c>
      <c r="R71" s="22">
        <v>0</v>
      </c>
    </row>
    <row r="72" spans="1:18" ht="90" x14ac:dyDescent="0.25">
      <c r="A72" s="19" t="s">
        <v>23</v>
      </c>
      <c r="B72" s="20" t="s">
        <v>24</v>
      </c>
      <c r="C72" s="21" t="s">
        <v>186</v>
      </c>
      <c r="D72" s="19" t="s">
        <v>28</v>
      </c>
      <c r="E72" s="19" t="s">
        <v>162</v>
      </c>
      <c r="F72" s="19" t="s">
        <v>29</v>
      </c>
      <c r="G72" s="20" t="s">
        <v>187</v>
      </c>
      <c r="H72" s="22">
        <v>5995780754</v>
      </c>
      <c r="I72" s="22">
        <v>0</v>
      </c>
      <c r="J72" s="22">
        <v>0</v>
      </c>
      <c r="K72" s="22">
        <v>5995780754</v>
      </c>
      <c r="L72" s="22">
        <v>0</v>
      </c>
      <c r="M72" s="22">
        <v>4315220095</v>
      </c>
      <c r="N72" s="22">
        <v>1680560659</v>
      </c>
      <c r="O72" s="22">
        <v>1001512307</v>
      </c>
      <c r="P72" s="22">
        <v>262092001</v>
      </c>
      <c r="Q72" s="22">
        <v>260821568</v>
      </c>
      <c r="R72" s="22">
        <v>248630341</v>
      </c>
    </row>
    <row r="73" spans="1:18" ht="101.25" x14ac:dyDescent="0.25">
      <c r="A73" s="19" t="s">
        <v>23</v>
      </c>
      <c r="B73" s="20" t="s">
        <v>24</v>
      </c>
      <c r="C73" s="21" t="s">
        <v>188</v>
      </c>
      <c r="D73" s="19" t="s">
        <v>28</v>
      </c>
      <c r="E73" s="19" t="s">
        <v>162</v>
      </c>
      <c r="F73" s="19" t="s">
        <v>29</v>
      </c>
      <c r="G73" s="20" t="s">
        <v>189</v>
      </c>
      <c r="H73" s="22">
        <v>10763667073</v>
      </c>
      <c r="I73" s="22">
        <v>0</v>
      </c>
      <c r="J73" s="22">
        <v>0</v>
      </c>
      <c r="K73" s="22">
        <v>10763667073</v>
      </c>
      <c r="L73" s="22">
        <v>0</v>
      </c>
      <c r="M73" s="22">
        <v>10763667073</v>
      </c>
      <c r="N73" s="22">
        <v>0</v>
      </c>
      <c r="O73" s="22">
        <v>10763667073</v>
      </c>
      <c r="P73" s="22">
        <v>3709469007.5900002</v>
      </c>
      <c r="Q73" s="22">
        <v>3709469007.5900002</v>
      </c>
      <c r="R73" s="22">
        <v>3709469007.5900002</v>
      </c>
    </row>
    <row r="74" spans="1:18" ht="101.2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173</v>
      </c>
      <c r="F74" s="19" t="s">
        <v>29</v>
      </c>
      <c r="G74" s="20" t="s">
        <v>189</v>
      </c>
      <c r="H74" s="62">
        <v>20763376599</v>
      </c>
      <c r="I74" s="22">
        <v>0</v>
      </c>
      <c r="J74" s="22">
        <v>0</v>
      </c>
      <c r="K74" s="22">
        <v>20763376599</v>
      </c>
      <c r="L74" s="22">
        <v>0</v>
      </c>
      <c r="M74" s="22">
        <v>18783547787.91</v>
      </c>
      <c r="N74" s="22">
        <v>1979828811.0899999</v>
      </c>
      <c r="O74" s="22">
        <v>5103894792.8999996</v>
      </c>
      <c r="P74" s="22">
        <v>1439181937.5999999</v>
      </c>
      <c r="Q74" s="22">
        <v>1439181937.5999999</v>
      </c>
      <c r="R74" s="22">
        <v>1439181937.5999999</v>
      </c>
    </row>
    <row r="75" spans="1:18" ht="112.5" x14ac:dyDescent="0.25">
      <c r="A75" s="19" t="s">
        <v>23</v>
      </c>
      <c r="B75" s="20" t="s">
        <v>24</v>
      </c>
      <c r="C75" s="21" t="s">
        <v>190</v>
      </c>
      <c r="D75" s="19" t="s">
        <v>28</v>
      </c>
      <c r="E75" s="19" t="s">
        <v>173</v>
      </c>
      <c r="F75" s="19" t="s">
        <v>29</v>
      </c>
      <c r="G75" s="20" t="s">
        <v>191</v>
      </c>
      <c r="H75" s="22">
        <v>1316000000</v>
      </c>
      <c r="I75" s="22">
        <v>0</v>
      </c>
      <c r="J75" s="22">
        <v>0</v>
      </c>
      <c r="K75" s="22">
        <v>1316000000</v>
      </c>
      <c r="L75" s="22">
        <v>0</v>
      </c>
      <c r="M75" s="22">
        <v>1253761268</v>
      </c>
      <c r="N75" s="22">
        <v>62238732</v>
      </c>
      <c r="O75" s="22">
        <v>207696498</v>
      </c>
      <c r="P75" s="22">
        <v>110839848</v>
      </c>
      <c r="Q75" s="22">
        <v>110839848</v>
      </c>
      <c r="R75" s="22">
        <v>108067403</v>
      </c>
    </row>
    <row r="76" spans="1:18" ht="112.5" x14ac:dyDescent="0.25">
      <c r="A76" s="19" t="s">
        <v>23</v>
      </c>
      <c r="B76" s="20" t="s">
        <v>24</v>
      </c>
      <c r="C76" s="21" t="s">
        <v>192</v>
      </c>
      <c r="D76" s="19" t="s">
        <v>28</v>
      </c>
      <c r="E76" s="19" t="s">
        <v>173</v>
      </c>
      <c r="F76" s="19" t="s">
        <v>29</v>
      </c>
      <c r="G76" s="20" t="s">
        <v>193</v>
      </c>
      <c r="H76" s="22">
        <v>128000000</v>
      </c>
      <c r="I76" s="22">
        <v>0</v>
      </c>
      <c r="J76" s="22">
        <v>0</v>
      </c>
      <c r="K76" s="22">
        <v>128000000</v>
      </c>
      <c r="L76" s="22">
        <v>0</v>
      </c>
      <c r="M76" s="22">
        <v>127123122</v>
      </c>
      <c r="N76" s="22">
        <v>876878</v>
      </c>
      <c r="O76" s="22">
        <v>37484485</v>
      </c>
      <c r="P76" s="22">
        <v>12879364</v>
      </c>
      <c r="Q76" s="22">
        <v>12879364</v>
      </c>
      <c r="R76" s="22">
        <v>12879364</v>
      </c>
    </row>
    <row r="77" spans="1:18" ht="112.5" x14ac:dyDescent="0.25">
      <c r="A77" s="19" t="s">
        <v>23</v>
      </c>
      <c r="B77" s="20" t="s">
        <v>24</v>
      </c>
      <c r="C77" s="21" t="s">
        <v>194</v>
      </c>
      <c r="D77" s="19" t="s">
        <v>28</v>
      </c>
      <c r="E77" s="19" t="s">
        <v>173</v>
      </c>
      <c r="F77" s="19" t="s">
        <v>29</v>
      </c>
      <c r="G77" s="20" t="s">
        <v>195</v>
      </c>
      <c r="H77" s="22">
        <v>283644216</v>
      </c>
      <c r="I77" s="22">
        <v>0</v>
      </c>
      <c r="J77" s="22">
        <v>0</v>
      </c>
      <c r="K77" s="22">
        <v>283644216</v>
      </c>
      <c r="L77" s="22">
        <v>0</v>
      </c>
      <c r="M77" s="22">
        <v>267777678</v>
      </c>
      <c r="N77" s="22">
        <v>15866538</v>
      </c>
      <c r="O77" s="22">
        <v>148577678</v>
      </c>
      <c r="P77" s="22">
        <v>5502288.6600000001</v>
      </c>
      <c r="Q77" s="22">
        <v>5502288.6600000001</v>
      </c>
      <c r="R77" s="22">
        <v>5502288.6600000001</v>
      </c>
    </row>
    <row r="78" spans="1:18" ht="123.75" x14ac:dyDescent="0.25">
      <c r="A78" s="19" t="s">
        <v>23</v>
      </c>
      <c r="B78" s="20" t="s">
        <v>24</v>
      </c>
      <c r="C78" s="21" t="s">
        <v>196</v>
      </c>
      <c r="D78" s="19" t="s">
        <v>28</v>
      </c>
      <c r="E78" s="19" t="s">
        <v>173</v>
      </c>
      <c r="F78" s="19" t="s">
        <v>29</v>
      </c>
      <c r="G78" s="20" t="s">
        <v>197</v>
      </c>
      <c r="H78" s="22">
        <v>600933045</v>
      </c>
      <c r="I78" s="22">
        <v>0</v>
      </c>
      <c r="J78" s="22">
        <v>0</v>
      </c>
      <c r="K78" s="22">
        <v>600933045</v>
      </c>
      <c r="L78" s="22">
        <v>0</v>
      </c>
      <c r="M78" s="22">
        <v>548322247.41999996</v>
      </c>
      <c r="N78" s="22">
        <v>52610797.579999998</v>
      </c>
      <c r="O78" s="22">
        <v>99057871</v>
      </c>
      <c r="P78" s="22">
        <v>70439604</v>
      </c>
      <c r="Q78" s="22">
        <v>70439604</v>
      </c>
      <c r="R78" s="22">
        <v>68860524</v>
      </c>
    </row>
    <row r="79" spans="1:18" ht="67.5" x14ac:dyDescent="0.25">
      <c r="A79" s="19" t="s">
        <v>23</v>
      </c>
      <c r="B79" s="20" t="s">
        <v>24</v>
      </c>
      <c r="C79" s="21" t="s">
        <v>198</v>
      </c>
      <c r="D79" s="19" t="s">
        <v>28</v>
      </c>
      <c r="E79" s="19" t="s">
        <v>173</v>
      </c>
      <c r="F79" s="19" t="s">
        <v>29</v>
      </c>
      <c r="G79" s="20" t="s">
        <v>199</v>
      </c>
      <c r="H79" s="22">
        <v>2536219529</v>
      </c>
      <c r="I79" s="22">
        <v>0</v>
      </c>
      <c r="J79" s="22">
        <v>0</v>
      </c>
      <c r="K79" s="22">
        <v>2536219529</v>
      </c>
      <c r="L79" s="22">
        <v>0</v>
      </c>
      <c r="M79" s="22">
        <v>1926349812</v>
      </c>
      <c r="N79" s="22">
        <v>609869717</v>
      </c>
      <c r="O79" s="22">
        <v>1123373526</v>
      </c>
      <c r="P79" s="22">
        <v>272211456.67000002</v>
      </c>
      <c r="Q79" s="22">
        <v>272211456.67000002</v>
      </c>
      <c r="R79" s="22">
        <v>272211456.67000002</v>
      </c>
    </row>
    <row r="80" spans="1:18" ht="67.5" x14ac:dyDescent="0.25">
      <c r="A80" s="19" t="s">
        <v>23</v>
      </c>
      <c r="B80" s="20" t="s">
        <v>24</v>
      </c>
      <c r="C80" s="21" t="s">
        <v>200</v>
      </c>
      <c r="D80" s="19" t="s">
        <v>28</v>
      </c>
      <c r="E80" s="19" t="s">
        <v>173</v>
      </c>
      <c r="F80" s="19" t="s">
        <v>29</v>
      </c>
      <c r="G80" s="20" t="s">
        <v>201</v>
      </c>
      <c r="H80" s="62">
        <v>345292675</v>
      </c>
      <c r="I80" s="22">
        <v>0</v>
      </c>
      <c r="J80" s="22">
        <v>0</v>
      </c>
      <c r="K80" s="22">
        <v>345292675</v>
      </c>
      <c r="L80" s="22">
        <v>0</v>
      </c>
      <c r="M80" s="22">
        <v>142910569</v>
      </c>
      <c r="N80" s="22">
        <v>202382106</v>
      </c>
      <c r="O80" s="22">
        <v>142910569</v>
      </c>
      <c r="P80" s="22">
        <v>11396233</v>
      </c>
      <c r="Q80" s="22">
        <v>11396233</v>
      </c>
      <c r="R80" s="22">
        <v>11396233</v>
      </c>
    </row>
    <row r="81" spans="1:18" ht="67.5" x14ac:dyDescent="0.25">
      <c r="A81" s="19" t="s">
        <v>23</v>
      </c>
      <c r="B81" s="20" t="s">
        <v>24</v>
      </c>
      <c r="C81" s="21" t="s">
        <v>202</v>
      </c>
      <c r="D81" s="19" t="s">
        <v>28</v>
      </c>
      <c r="E81" s="19" t="s">
        <v>173</v>
      </c>
      <c r="F81" s="19" t="s">
        <v>29</v>
      </c>
      <c r="G81" s="20" t="s">
        <v>203</v>
      </c>
      <c r="H81" s="62">
        <v>1118487796</v>
      </c>
      <c r="I81" s="22">
        <v>0</v>
      </c>
      <c r="J81" s="22">
        <v>0</v>
      </c>
      <c r="K81" s="22">
        <v>1118487796</v>
      </c>
      <c r="L81" s="22">
        <v>0</v>
      </c>
      <c r="M81" s="22">
        <v>696579281.16999996</v>
      </c>
      <c r="N81" s="22">
        <v>421908514.82999998</v>
      </c>
      <c r="O81" s="22">
        <v>696579281.16999996</v>
      </c>
      <c r="P81" s="22">
        <v>54658926.170000002</v>
      </c>
      <c r="Q81" s="22">
        <v>54658926.170000002</v>
      </c>
      <c r="R81" s="22">
        <v>54658926.170000002</v>
      </c>
    </row>
    <row r="82" spans="1:18" ht="90" x14ac:dyDescent="0.25">
      <c r="A82" s="19" t="s">
        <v>23</v>
      </c>
      <c r="B82" s="20" t="s">
        <v>24</v>
      </c>
      <c r="C82" s="21" t="s">
        <v>204</v>
      </c>
      <c r="D82" s="19" t="s">
        <v>28</v>
      </c>
      <c r="E82" s="19" t="s">
        <v>173</v>
      </c>
      <c r="F82" s="19" t="s">
        <v>29</v>
      </c>
      <c r="G82" s="20" t="s">
        <v>205</v>
      </c>
      <c r="H82" s="62">
        <v>192450777</v>
      </c>
      <c r="I82" s="22">
        <v>0</v>
      </c>
      <c r="J82" s="22">
        <v>0</v>
      </c>
      <c r="K82" s="22">
        <v>192450777</v>
      </c>
      <c r="L82" s="22">
        <v>0</v>
      </c>
      <c r="M82" s="22">
        <v>38010777</v>
      </c>
      <c r="N82" s="22">
        <v>154440000</v>
      </c>
      <c r="O82" s="22">
        <v>10777</v>
      </c>
      <c r="P82" s="22">
        <v>0</v>
      </c>
      <c r="Q82" s="22">
        <v>0</v>
      </c>
      <c r="R82" s="22">
        <v>0</v>
      </c>
    </row>
    <row r="83" spans="1:18" ht="101.25" x14ac:dyDescent="0.25">
      <c r="A83" s="19" t="s">
        <v>23</v>
      </c>
      <c r="B83" s="20" t="s">
        <v>24</v>
      </c>
      <c r="C83" s="21" t="s">
        <v>206</v>
      </c>
      <c r="D83" s="19" t="s">
        <v>28</v>
      </c>
      <c r="E83" s="19" t="s">
        <v>173</v>
      </c>
      <c r="F83" s="19" t="s">
        <v>29</v>
      </c>
      <c r="G83" s="20" t="s">
        <v>207</v>
      </c>
      <c r="H83" s="22">
        <v>513318975</v>
      </c>
      <c r="I83" s="22">
        <v>0</v>
      </c>
      <c r="J83" s="22">
        <v>0</v>
      </c>
      <c r="K83" s="22">
        <v>513318975</v>
      </c>
      <c r="L83" s="22">
        <v>0</v>
      </c>
      <c r="M83" s="22">
        <v>14794065</v>
      </c>
      <c r="N83" s="22">
        <v>498524910</v>
      </c>
      <c r="O83" s="22">
        <v>28746</v>
      </c>
      <c r="P83" s="22">
        <v>0</v>
      </c>
      <c r="Q83" s="22">
        <v>0</v>
      </c>
      <c r="R83" s="22">
        <v>0</v>
      </c>
    </row>
    <row r="84" spans="1:18" ht="90" x14ac:dyDescent="0.25">
      <c r="A84" s="19" t="s">
        <v>23</v>
      </c>
      <c r="B84" s="20" t="s">
        <v>24</v>
      </c>
      <c r="C84" s="21" t="s">
        <v>208</v>
      </c>
      <c r="D84" s="19" t="s">
        <v>28</v>
      </c>
      <c r="E84" s="19" t="s">
        <v>173</v>
      </c>
      <c r="F84" s="19" t="s">
        <v>29</v>
      </c>
      <c r="G84" s="20" t="s">
        <v>209</v>
      </c>
      <c r="H84" s="22">
        <v>28686237753</v>
      </c>
      <c r="I84" s="22">
        <v>0</v>
      </c>
      <c r="J84" s="22">
        <v>0</v>
      </c>
      <c r="K84" s="22">
        <v>28686237753</v>
      </c>
      <c r="L84" s="22">
        <v>0</v>
      </c>
      <c r="M84" s="22">
        <v>8297323928.3699999</v>
      </c>
      <c r="N84" s="22">
        <v>20388913824.630001</v>
      </c>
      <c r="O84" s="22">
        <v>7456876240.3699999</v>
      </c>
      <c r="P84" s="22">
        <v>14183333.01</v>
      </c>
      <c r="Q84" s="22">
        <v>14183333.01</v>
      </c>
      <c r="R84" s="22">
        <v>14183333.01</v>
      </c>
    </row>
    <row r="85" spans="1:18" ht="101.25" x14ac:dyDescent="0.25">
      <c r="A85" s="19" t="s">
        <v>23</v>
      </c>
      <c r="B85" s="20" t="s">
        <v>24</v>
      </c>
      <c r="C85" s="21" t="s">
        <v>210</v>
      </c>
      <c r="D85" s="19" t="s">
        <v>28</v>
      </c>
      <c r="E85" s="19" t="s">
        <v>173</v>
      </c>
      <c r="F85" s="19" t="s">
        <v>29</v>
      </c>
      <c r="G85" s="20" t="s">
        <v>211</v>
      </c>
      <c r="H85" s="22">
        <v>1313762247</v>
      </c>
      <c r="I85" s="22">
        <v>0</v>
      </c>
      <c r="J85" s="22">
        <v>0</v>
      </c>
      <c r="K85" s="22">
        <v>1313762247</v>
      </c>
      <c r="L85" s="22">
        <v>0</v>
      </c>
      <c r="M85" s="22">
        <v>779651018</v>
      </c>
      <c r="N85" s="22">
        <v>534111229</v>
      </c>
      <c r="O85" s="22">
        <v>277172643</v>
      </c>
      <c r="P85" s="22">
        <v>46485369.990000002</v>
      </c>
      <c r="Q85" s="22">
        <v>46485369.990000002</v>
      </c>
      <c r="R85" s="22">
        <v>46485369.990000002</v>
      </c>
    </row>
    <row r="86" spans="1:18" ht="101.25" x14ac:dyDescent="0.25">
      <c r="A86" s="19" t="s">
        <v>23</v>
      </c>
      <c r="B86" s="20" t="s">
        <v>24</v>
      </c>
      <c r="C86" s="21" t="s">
        <v>215</v>
      </c>
      <c r="D86" s="19" t="s">
        <v>28</v>
      </c>
      <c r="E86" s="19" t="s">
        <v>173</v>
      </c>
      <c r="F86" s="19" t="s">
        <v>29</v>
      </c>
      <c r="G86" s="20" t="s">
        <v>216</v>
      </c>
      <c r="H86" s="22">
        <v>207618130</v>
      </c>
      <c r="I86" s="22">
        <v>0</v>
      </c>
      <c r="J86" s="22">
        <v>0</v>
      </c>
      <c r="K86" s="22">
        <v>207618130</v>
      </c>
      <c r="L86" s="22">
        <v>0</v>
      </c>
      <c r="M86" s="22">
        <v>11627</v>
      </c>
      <c r="N86" s="22">
        <v>207606503</v>
      </c>
      <c r="O86" s="22">
        <v>11627</v>
      </c>
      <c r="P86" s="22">
        <v>0</v>
      </c>
      <c r="Q86" s="22">
        <v>0</v>
      </c>
      <c r="R86" s="22">
        <v>0</v>
      </c>
    </row>
    <row r="87" spans="1:18" ht="112.5" x14ac:dyDescent="0.25">
      <c r="A87" s="19" t="s">
        <v>23</v>
      </c>
      <c r="B87" s="20" t="s">
        <v>24</v>
      </c>
      <c r="C87" s="21" t="s">
        <v>213</v>
      </c>
      <c r="D87" s="19" t="s">
        <v>28</v>
      </c>
      <c r="E87" s="19" t="s">
        <v>173</v>
      </c>
      <c r="F87" s="19" t="s">
        <v>29</v>
      </c>
      <c r="G87" s="20" t="s">
        <v>214</v>
      </c>
      <c r="H87" s="22">
        <v>2288544125</v>
      </c>
      <c r="I87" s="22">
        <v>0</v>
      </c>
      <c r="J87" s="22">
        <v>0</v>
      </c>
      <c r="K87" s="22">
        <v>2288544125</v>
      </c>
      <c r="L87" s="22">
        <v>0</v>
      </c>
      <c r="M87" s="22">
        <v>155128158</v>
      </c>
      <c r="N87" s="22">
        <v>2133415967</v>
      </c>
      <c r="O87" s="22">
        <v>128158</v>
      </c>
      <c r="P87" s="22">
        <v>0</v>
      </c>
      <c r="Q87" s="22">
        <v>0</v>
      </c>
      <c r="R87" s="22">
        <v>0</v>
      </c>
    </row>
    <row r="88" spans="1:18" ht="123.75" x14ac:dyDescent="0.25">
      <c r="A88" s="19" t="s">
        <v>23</v>
      </c>
      <c r="B88" s="20" t="s">
        <v>24</v>
      </c>
      <c r="C88" s="21" t="s">
        <v>217</v>
      </c>
      <c r="D88" s="19" t="s">
        <v>28</v>
      </c>
      <c r="E88" s="19" t="s">
        <v>173</v>
      </c>
      <c r="F88" s="19" t="s">
        <v>29</v>
      </c>
      <c r="G88" s="20" t="s">
        <v>218</v>
      </c>
      <c r="H88" s="22">
        <v>140236643</v>
      </c>
      <c r="I88" s="22">
        <v>0</v>
      </c>
      <c r="J88" s="22">
        <v>0</v>
      </c>
      <c r="K88" s="22">
        <v>140236643</v>
      </c>
      <c r="L88" s="22">
        <v>0</v>
      </c>
      <c r="M88" s="22">
        <v>100007853</v>
      </c>
      <c r="N88" s="22">
        <v>40228790</v>
      </c>
      <c r="O88" s="22">
        <v>7853</v>
      </c>
      <c r="P88" s="22">
        <v>0</v>
      </c>
      <c r="Q88" s="22">
        <v>0</v>
      </c>
      <c r="R88" s="22">
        <v>0</v>
      </c>
    </row>
    <row r="89" spans="1:18" s="35" customFormat="1" x14ac:dyDescent="0.25">
      <c r="A89" s="32" t="s">
        <v>1</v>
      </c>
      <c r="B89" s="33" t="s">
        <v>1</v>
      </c>
      <c r="C89" s="34" t="s">
        <v>1</v>
      </c>
      <c r="D89" s="32" t="s">
        <v>1</v>
      </c>
      <c r="E89" s="32" t="s">
        <v>1</v>
      </c>
      <c r="F89" s="32" t="s">
        <v>1</v>
      </c>
      <c r="G89" s="33" t="s">
        <v>1</v>
      </c>
      <c r="H89" s="2">
        <f>SUM(H5:H88)</f>
        <v>326211744691</v>
      </c>
      <c r="I89" s="2">
        <f>SUM(I5:I88)</f>
        <v>495556730</v>
      </c>
      <c r="J89" s="2">
        <f>SUM(J5:J88)</f>
        <v>495556730</v>
      </c>
      <c r="K89" s="2">
        <f>SUM(K5:K88)</f>
        <v>326211744691</v>
      </c>
      <c r="L89" s="2">
        <f>SUM(L5:L88)</f>
        <v>13324713000</v>
      </c>
      <c r="M89" s="2">
        <f>SUM(M5:M88)</f>
        <v>269515643997.00003</v>
      </c>
      <c r="N89" s="2">
        <f>SUM(N5:N88)</f>
        <v>43371387694</v>
      </c>
      <c r="O89" s="2">
        <f>SUM(O5:O88)</f>
        <v>96859043620.079987</v>
      </c>
      <c r="P89" s="2">
        <f>SUM(P5:P88)</f>
        <v>49670956864.920006</v>
      </c>
      <c r="Q89" s="2">
        <f>SUM(Q5:Q88)</f>
        <v>49653013097.920006</v>
      </c>
      <c r="R89" s="2">
        <f>SUM(R5:R88)</f>
        <v>49613832378.920006</v>
      </c>
    </row>
    <row r="90" spans="1:18" s="75" customFormat="1" hidden="1" x14ac:dyDescent="0.25">
      <c r="A90" s="71"/>
      <c r="B90" s="72"/>
      <c r="C90" s="73"/>
      <c r="D90" s="71"/>
      <c r="E90" s="71"/>
      <c r="F90" s="71"/>
      <c r="G90" s="72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</row>
    <row r="91" spans="1:18" s="75" customFormat="1" hidden="1" x14ac:dyDescent="0.25">
      <c r="A91" s="71"/>
      <c r="B91" s="72"/>
      <c r="C91" s="73"/>
      <c r="D91" s="71"/>
      <c r="E91" s="71"/>
      <c r="F91" s="71"/>
      <c r="G91" s="72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</row>
    <row r="93" spans="1:18" s="35" customFormat="1" hidden="1" x14ac:dyDescent="0.25">
      <c r="A93" s="32"/>
      <c r="B93" s="33"/>
      <c r="C93" s="34"/>
      <c r="D93" s="32"/>
      <c r="E93" s="32"/>
      <c r="F93" s="32"/>
      <c r="G93" s="3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s="35" customFormat="1" hidden="1" x14ac:dyDescent="0.25">
      <c r="A94" s="32"/>
      <c r="B94" s="33"/>
      <c r="C94" s="34"/>
      <c r="D94" s="32"/>
      <c r="E94" s="32"/>
      <c r="F94" s="32"/>
      <c r="G94" s="3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6" customFormat="1" hidden="1" x14ac:dyDescent="0.25">
      <c r="A95" s="39"/>
      <c r="B95" s="40"/>
      <c r="C95" s="41"/>
      <c r="D95" s="39"/>
      <c r="E95" s="39"/>
      <c r="F95" s="39"/>
      <c r="G95" s="40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</row>
    <row r="96" spans="1:18" hidden="1" x14ac:dyDescent="0.25">
      <c r="A96" s="19"/>
      <c r="B96" s="20"/>
      <c r="C96" s="21"/>
      <c r="D96" s="19"/>
      <c r="E96" s="19"/>
      <c r="F96" s="19"/>
      <c r="G96" s="38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IP467</Numero>
    <Language xmlns="http://schemas.microsoft.com/sharepoint/v3">Español (España)</Language>
    <Fecha_x0020_de_x0020_generación_x0020_de_x0020_la_x0020_información xmlns="b6565643-c00f-44ce-b5d1-532a85e4382c">2025-03-31T05:00:00+00:00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2025-03-31T05:00:00+00:00</Fecha_x0020_final_x0020_de_x0020_publicación>
    <Frecuencia_de_actualizacion xmlns="b6565643-c00f-44ce-b5d1-532a85e4382c">Mensual</Frecuencia_de_actualizacion>
    <Mes_Plantilla xmlns="b6565643-c00f-44ce-b5d1-532a85e4382c">marzo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Marzo 2025</Descripcion>
    <Ano_Plantilla xmlns="b6565643-c00f-44ce-b5d1-532a85e4382c">2025</Ano_Plantilla>
    <Informacion_publicada_o_disponible xmlns="b6565643-c00f-44ce-b5d1-532a85e4382c">	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2025-03-31T05:00:00+00:00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XQAF2AT3N76N-318-3528</_dlc_DocId>
    <_dlc_DocIdUrl xmlns="b6565643-c00f-44ce-b5d1-532a85e4382c">
      <Url>https://docs.supersalud.gov.co/PortalWeb/InformacionFinanciera/_layouts/15/DocIdRedir.aspx?ID=XQAF2AT3N76N-318-3528</Url>
      <Description>XQAF2AT3N76N-318-3528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21B52-0C9C-4647-B3AB-2D64371845E2}"/>
</file>

<file path=customXml/itemProps2.xml><?xml version="1.0" encoding="utf-8"?>
<ds:datastoreItem xmlns:ds="http://schemas.openxmlformats.org/officeDocument/2006/customXml" ds:itemID="{832B655E-F4FE-4E60-BC49-0D9E23BF1AF0}"/>
</file>

<file path=customXml/itemProps3.xml><?xml version="1.0" encoding="utf-8"?>
<ds:datastoreItem xmlns:ds="http://schemas.openxmlformats.org/officeDocument/2006/customXml" ds:itemID="{8D076416-09A5-46DD-AB4F-673ACDBB02E3}"/>
</file>

<file path=customXml/itemProps4.xml><?xml version="1.0" encoding="utf-8"?>
<ds:datastoreItem xmlns:ds="http://schemas.openxmlformats.org/officeDocument/2006/customXml" ds:itemID="{14563FD9-3CEA-456D-93F0-69998E1D67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Acumulada Mes de Marzo 2025</dc:title>
  <dc:subject/>
  <dc:creator>Narda Hasbleidy Rincon Preciado</dc:creator>
  <cp:keywords>	
Ejecucion Presupuestal Acumulada</cp:keywords>
  <dc:description/>
  <cp:lastModifiedBy>Isabel Catherine Rey Florez</cp:lastModifiedBy>
  <cp:revision/>
  <dcterms:created xsi:type="dcterms:W3CDTF">2023-09-18T13:18:35Z</dcterms:created>
  <dcterms:modified xsi:type="dcterms:W3CDTF">2025-04-08T19:27:53Z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076a23d4-28ad-47a8-8cb3-bce9d7380df7</vt:lpwstr>
  </property>
</Properties>
</file>