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xr:revisionPtr revIDLastSave="0" documentId="13_ncr:1_{5A158283-6E19-4DC6-AE73-F2ED9F05B4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1" i="6" l="1"/>
  <c r="J91" i="6"/>
  <c r="K91" i="6"/>
  <c r="L91" i="6"/>
  <c r="M91" i="6"/>
  <c r="N91" i="6"/>
  <c r="O91" i="6"/>
  <c r="P91" i="6"/>
  <c r="Q91" i="6"/>
  <c r="R91" i="6"/>
  <c r="H91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<sst xmlns="http://schemas.openxmlformats.org/spreadsheetml/2006/main" count="731" uniqueCount="225">
  <si>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</si>
  <si>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</si>
  <si>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</si>
  <si>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</si>
  <si>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</si>
  <si>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</si>
  <si>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</si>
  <si>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</si>
  <si>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</si>
  <si>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</si>
  <si>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</si>
  <si>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</si>
  <si>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</si>
  <si>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</si>
  <si>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</si>
  <si>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</si>
  <si>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</si>
  <si>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</si>
  <si>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</si>
  <si>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</si>
  <si>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</si>
  <si>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</si>
  <si>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</si>
  <si>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</si>
  <si>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</si>
  <si>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</si>
  <si>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</si>
  <si>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</si>
  <si>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</si>
  <si>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</si>
  <si>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</si>
  <si>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</si>
  <si>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</si>
  <si>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</si>
  <si>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</si>
  <si>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</si>
  <si>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</si>
  <si>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</si>
  <si>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</si>
  <si>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</si>
  <si>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</si>
  <si>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</si>
  <si>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</si>
  <si>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</si>
  <si>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</si>
  <si>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</si>
  <si>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</si>
  <si>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</si>
  <si>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</si>
  <si>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</si>
  <si>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</si>
  <si>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</si>
  <si>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</si>
  <si>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</si>
  <si>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</si>
  <si>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</si>
  <si>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</si>
  <si>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</si>
  <si>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</si>
  <si>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</si>
  <si>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</si>
  <si>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</si>
  <si>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</si>
  <si>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</si>
  <si>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</si>
  <si>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</si>
  <si>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</si>
  <si>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</si>
  <si>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</si>
  <si>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</si>
  <si>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</si>
  <si>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</si>
  <si>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</si>
  <si>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</si>
  <si>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</si>
  <si>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</si>
  <si>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</si>
  <si>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</si>
  <si>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</si>
  <si>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</si>
  <si>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</si>
  <si>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</si>
  <si>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</si>
  <si>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</si>
  <si>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</si>
  <si>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</si>
  <si>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</si>
  <si>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</si>
  <si>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</si>
  <si>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</si>
  <si>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</si>
  <si>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</si>
  <si>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</si>
  <si>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</si>
  <si>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</si>
  <si>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</si>
  <si>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</si>
  <si>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</si>
  <si>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</si>
  <si>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</si>
  <si>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</si>
  <si>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</si>
  <si>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</si>
  <si>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</si>
  <si>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</si>
  <si>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</si>
  <si>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</si>
  <si>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</si>
  <si>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</si>
  <si>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</si>
  <si>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</si>
  <si>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</si>
  <si>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</si>
  <si>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</si>
  <si>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</si>
  <si>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</si>
  <si>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</si>
  <si>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</si>
  <si>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</si>
  <si>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</si>
  <si>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</si>
  <si>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</si>
  <si>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</si>
  <si>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</si>
  <si>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</si>
  <si>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</si>
  <si>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</si>
  <si>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</si>
  <si>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</si>
  <si>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</si>
  <si>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</si>
  <si>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</si>
  <si>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</si>
  <si>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</si>
  <si>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</si>
  <si>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</si>
  <si>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</si>
  <si>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</si>
  <si>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</si>
  <si>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</si>
  <si>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</si>
  <si>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</si>
  <si>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</si>
  <si>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</si>
  <si>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</si>
  <si>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</si>
  <si>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</si>
  <si>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</si>
  <si>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</si>
  <si>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</si>
  <si>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</si>
  <si>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</si>
  <si>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</si>
  <si>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</si>
  <si>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</si>
  <si>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</si>
  <si>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</si>
  <si>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</si>
  <si>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</si>
  <si>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</si>
  <si>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</si>
  <si>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</si>
  <si>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</si>
  <si>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</si>
  <si>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</si>
  <si>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</si>
  <si>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</si>
  <si>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</si>
  <si>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</si>
  <si>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</si>
  <si>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</si>
  <si>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</si>
  <si>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</si>
  <si>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</si>
  <si>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</si>
  <si>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</si>
  <si>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</si>
  <si>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</si>
  <si>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</si>
  <si>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</si>
  <si>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</si>
  <si>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</si>
  <si>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</si>
  <si>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</si>
  <si>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</si>
  <si>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</si>
  <si>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</si>
  <si>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</si>
  <si>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</si>
  <si>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</si>
  <si>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</si>
  <si>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</si>
  <si>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</si>
  <si>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</si>
  <si>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</si>
  <si>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</si>
  <si>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</si>
  <si>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</si>
  <si>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</si>
  <si>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</si>
  <si>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</si>
  <si>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</si>
  <si>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</si>
  <si>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</si>
  <si>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</si>
  <si>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</si>
  <si>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</si>
  <si>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</si>
  <si>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</si>
  <si>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</si>
  <si>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</si>
  <si>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</si>
  <si>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</si>
  <si>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</si>
  <si>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</si>
  <si>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</si>
  <si>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</si>
  <si>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</si>
  <si>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</si>
  <si>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</si>
  <si>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</si>
  <si>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</si>
  <si>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</si>
  <si>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Enero-Octubre</t>
  </si>
  <si>
    <t>EJECUCIÓN PRESUPUESTAL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</si>
</sst>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N11" sqref="N11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224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8824713000</v>
      </c>
      <c r="I5" s="49">
        <f t="shared" si="0"/>
        <v>224142945432.5</v>
      </c>
      <c r="J5" s="49">
        <f t="shared" si="0"/>
        <v>179403733414.01999</v>
      </c>
      <c r="K5" s="50">
        <f t="shared" ref="K5:K11" si="1">+J5/G5</f>
        <v>0.75060272233850134</v>
      </c>
      <c r="L5" s="49">
        <f t="shared" si="0"/>
        <v>170006072092.20999</v>
      </c>
      <c r="M5" s="51">
        <f>+L5/G5</f>
        <v>0.71128408588912984</v>
      </c>
      <c r="N5" s="49">
        <f t="shared" si="0"/>
        <v>169980171292.20999</v>
      </c>
      <c r="O5" s="51">
        <f>+N5/G5</f>
        <v>0.71117572019003994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140600503574</v>
      </c>
      <c r="K6" s="25">
        <f t="shared" si="1"/>
        <v>0.73998540872945029</v>
      </c>
      <c r="L6" s="12">
        <v>140530541795.01999</v>
      </c>
      <c r="M6" s="60">
        <f>+L6/G6</f>
        <v>0.73961719741940535</v>
      </c>
      <c r="N6" s="12">
        <v>140530541795.01999</v>
      </c>
      <c r="O6" s="60">
        <f>+N6/G6</f>
        <v>0.73961719741940535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40973300468.5</v>
      </c>
      <c r="J7" s="12">
        <v>37837132693.019997</v>
      </c>
      <c r="K7" s="25">
        <f t="shared" si="1"/>
        <v>0.90768583392350966</v>
      </c>
      <c r="L7" s="12">
        <v>28512582582.189999</v>
      </c>
      <c r="M7" s="60">
        <f t="shared" ref="M7:M9" si="2">+L7/G7</f>
        <v>0.68399652554017032</v>
      </c>
      <c r="N7" s="12">
        <v>28486681782.189999</v>
      </c>
      <c r="O7" s="60">
        <f t="shared" ref="O7:O9" si="3">+N7/G7</f>
        <v>0.68337518381647189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</v>
      </c>
      <c r="I8" s="12">
        <v>870136031</v>
      </c>
      <c r="J8" s="12">
        <v>346302214</v>
      </c>
      <c r="K8" s="25">
        <f t="shared" si="1"/>
        <v>5.2100803502692208E-2</v>
      </c>
      <c r="L8" s="12">
        <v>344502214</v>
      </c>
      <c r="M8" s="60">
        <f t="shared" si="2"/>
        <v>5.1829995397766705E-2</v>
      </c>
      <c r="N8" s="12">
        <v>344502214</v>
      </c>
      <c r="O8" s="60">
        <f t="shared" si="3"/>
        <v>5.1829995397766705E-2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619794933</v>
      </c>
      <c r="J9" s="12">
        <v>619794933</v>
      </c>
      <c r="K9" s="25">
        <f t="shared" si="1"/>
        <v>0.91627899134569046</v>
      </c>
      <c r="L9" s="12">
        <v>618445501</v>
      </c>
      <c r="M9" s="60">
        <f t="shared" si="2"/>
        <v>0.91428404733111979</v>
      </c>
      <c r="N9" s="12">
        <v>618445501</v>
      </c>
      <c r="O9" s="60">
        <f t="shared" si="3"/>
        <v>0.91428404733111979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98000000</v>
      </c>
      <c r="F10" s="49">
        <v>98000000</v>
      </c>
      <c r="G10" s="49">
        <v>87198844691</v>
      </c>
      <c r="H10" s="49">
        <v>0</v>
      </c>
      <c r="I10" s="49">
        <v>75248115190.839996</v>
      </c>
      <c r="J10" s="49">
        <v>68316871817.099998</v>
      </c>
      <c r="K10" s="50">
        <f t="shared" si="1"/>
        <v>0.78346074491226769</v>
      </c>
      <c r="L10" s="49">
        <v>42376213563.230003</v>
      </c>
      <c r="M10" s="51">
        <f>+L10/G10</f>
        <v>0.48597219049627793</v>
      </c>
      <c r="N10" s="49">
        <v>42363778483.230003</v>
      </c>
      <c r="O10" s="51">
        <f>+N10/G10</f>
        <v>0.48582958447845664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98000000</v>
      </c>
      <c r="F11" s="42">
        <f t="shared" si="4"/>
        <v>98000000</v>
      </c>
      <c r="G11" s="42">
        <f t="shared" si="4"/>
        <v>326211744691</v>
      </c>
      <c r="H11" s="42">
        <f t="shared" si="4"/>
        <v>8824713000</v>
      </c>
      <c r="I11" s="42">
        <f t="shared" si="4"/>
        <v>299391060623.33997</v>
      </c>
      <c r="J11" s="42">
        <f t="shared" si="4"/>
        <v>247720605231.12</v>
      </c>
      <c r="K11" s="43">
        <f t="shared" si="1"/>
        <v>0.75938591808142974</v>
      </c>
      <c r="L11" s="42">
        <f>+L5+L10</f>
        <v>212382285655.44</v>
      </c>
      <c r="M11" s="43">
        <f>+L11/G11</f>
        <v>0.65105652727683505</v>
      </c>
      <c r="N11" s="42">
        <f>+N5+N10</f>
        <v>212343949775.44</v>
      </c>
      <c r="O11" s="43">
        <f t="shared" ref="O11" si="5">+N11/G11</f>
        <v>0.65093900888387746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6">+E5</f>
        <v>0</v>
      </c>
      <c r="F14" s="12">
        <f t="shared" si="6"/>
        <v>0</v>
      </c>
      <c r="G14" s="12">
        <f t="shared" si="6"/>
        <v>239012900000</v>
      </c>
      <c r="H14" s="12">
        <f t="shared" si="6"/>
        <v>8824713000</v>
      </c>
      <c r="I14" s="12">
        <f t="shared" si="6"/>
        <v>224142945432.5</v>
      </c>
      <c r="J14" s="12">
        <f t="shared" si="6"/>
        <v>179403733414.01999</v>
      </c>
      <c r="K14" s="27">
        <f t="shared" si="6"/>
        <v>0.75060272233850134</v>
      </c>
      <c r="L14" s="12">
        <f t="shared" si="6"/>
        <v>170006072092.20999</v>
      </c>
      <c r="M14" s="27">
        <f t="shared" si="6"/>
        <v>0.71128408588912984</v>
      </c>
      <c r="N14" s="12">
        <f t="shared" si="6"/>
        <v>169980171292.20999</v>
      </c>
      <c r="O14" s="27">
        <f t="shared" si="6"/>
        <v>0.71117572019003994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2">+E10</f>
        <v>98000000</v>
      </c>
      <c r="F15" s="12">
        <f t="shared" si="262"/>
        <v>98000000</v>
      </c>
      <c r="G15" s="12">
        <f t="shared" si="262"/>
        <v>87198844691</v>
      </c>
      <c r="H15" s="12">
        <f t="shared" si="262"/>
        <v>0</v>
      </c>
      <c r="I15" s="12">
        <f t="shared" si="262"/>
        <v>75248115190.839996</v>
      </c>
      <c r="J15" s="12">
        <f t="shared" si="262"/>
        <v>68316871817.099998</v>
      </c>
      <c r="K15" s="27">
        <f t="shared" si="262"/>
        <v>0.78346074491226769</v>
      </c>
      <c r="L15" s="12">
        <f t="shared" si="262"/>
        <v>42376213563.230003</v>
      </c>
      <c r="M15" s="27">
        <f t="shared" si="262"/>
        <v>0.48597219049627793</v>
      </c>
      <c r="N15" s="12">
        <f t="shared" si="262"/>
        <v>42363778483.230003</v>
      </c>
      <c r="O15" s="27">
        <f t="shared" si="262"/>
        <v>0.48582958447845664</v>
      </c>
    </row>
    <row r="16" spans="1:16384" s="6" customFormat="1" ht="15.75" x14ac:dyDescent="0.2">
      <c r="C16" s="13" t="s">
        <v>48</v>
      </c>
      <c r="D16" s="8">
        <f t="shared" ref="D16:J16" si="263">SUM(D14:D15)</f>
        <v>326211744691</v>
      </c>
      <c r="E16" s="8">
        <f t="shared" si="263"/>
        <v>98000000</v>
      </c>
      <c r="F16" s="8">
        <f t="shared" si="263"/>
        <v>98000000</v>
      </c>
      <c r="G16" s="8">
        <f t="shared" si="263"/>
        <v>326211744691</v>
      </c>
      <c r="H16" s="8">
        <f t="shared" si="263"/>
        <v>8824713000</v>
      </c>
      <c r="I16" s="8">
        <f t="shared" si="263"/>
        <v>299391060623.33997</v>
      </c>
      <c r="J16" s="8">
        <f t="shared" si="263"/>
        <v>247720605231.12</v>
      </c>
      <c r="K16" s="43">
        <f>+J16/G16</f>
        <v>0.75938591808142974</v>
      </c>
      <c r="L16" s="8">
        <f>SUM(L14:L15)</f>
        <v>212382285655.44</v>
      </c>
      <c r="M16" s="43">
        <f>+L16/G16</f>
        <v>0.65105652727683505</v>
      </c>
      <c r="N16" s="8">
        <f>SUM(N14:N15)</f>
        <v>212343949775.44</v>
      </c>
      <c r="O16" s="43">
        <f>+N16/G16</f>
        <v>0.65093900888387746</v>
      </c>
    </row>
    <row r="17" spans="3:15" s="61" customFormat="1" hidden="1" x14ac:dyDescent="0.25">
      <c r="K17" s="62"/>
      <c r="M17" s="62"/>
      <c r="O17" s="62"/>
    </row>
    <row r="18" spans="3:15" s="63" customFormat="1" hidden="1" x14ac:dyDescent="0.25">
      <c r="D18" s="64"/>
      <c r="E18" s="64"/>
      <c r="F18" s="64"/>
      <c r="G18" s="64"/>
      <c r="H18" s="64"/>
      <c r="I18" s="64"/>
      <c r="J18" s="64"/>
      <c r="K18" s="65"/>
      <c r="L18" s="64"/>
      <c r="M18" s="65"/>
      <c r="N18" s="64"/>
      <c r="O18" s="65"/>
    </row>
    <row r="19" spans="3:15" s="69" customFormat="1" ht="15.75" hidden="1" x14ac:dyDescent="0.2">
      <c r="C19" s="66"/>
      <c r="D19" s="67"/>
      <c r="E19" s="67"/>
      <c r="F19" s="67"/>
      <c r="G19" s="67"/>
      <c r="H19" s="67"/>
      <c r="I19" s="67"/>
      <c r="J19" s="67"/>
      <c r="K19" s="68"/>
      <c r="L19" s="67"/>
      <c r="M19" s="68"/>
      <c r="N19" s="67"/>
      <c r="O19" s="68"/>
    </row>
    <row r="20" spans="3:15" s="72" customFormat="1" ht="15.75" hidden="1" x14ac:dyDescent="0.2"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3:15" s="63" customFormat="1" hidden="1" x14ac:dyDescent="0.25">
      <c r="K21" s="65"/>
      <c r="M21" s="65"/>
      <c r="O21" s="65"/>
    </row>
    <row r="22" spans="3:15" s="69" customFormat="1" ht="15.75" hidden="1" x14ac:dyDescent="0.2"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3:15" s="69" customFormat="1" ht="15.75" hidden="1" x14ac:dyDescent="0.2"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3:15" s="63" customFormat="1" hidden="1" x14ac:dyDescent="0.25">
      <c r="K24" s="65"/>
      <c r="M24" s="65"/>
      <c r="O24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7"/>
  <sheetViews>
    <sheetView showGridLines="0" tabSelected="1" topLeftCell="B1" workbookViewId="0">
      <pane ySplit="4" topLeftCell="A89" activePane="bottomLeft" state="frozen"/>
      <selection pane="bottomLeft" activeCell="B4" sqref="B4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223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200000000</v>
      </c>
      <c r="K5" s="22">
        <v>103494171961</v>
      </c>
      <c r="L5" s="22">
        <v>0</v>
      </c>
      <c r="M5" s="22">
        <v>103494171961</v>
      </c>
      <c r="N5" s="22">
        <v>0</v>
      </c>
      <c r="O5" s="22">
        <v>81828201716</v>
      </c>
      <c r="P5" s="22">
        <v>81812657767.619995</v>
      </c>
      <c r="Q5" s="22">
        <v>81812657767.619995</v>
      </c>
      <c r="R5" s="22">
        <v>81812657767.619995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1200925551</v>
      </c>
      <c r="P6" s="22">
        <v>1200925551</v>
      </c>
      <c r="Q6" s="22">
        <v>1200925551</v>
      </c>
      <c r="R6" s="22">
        <v>1200925551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84954198</v>
      </c>
      <c r="P7" s="22">
        <v>84954198</v>
      </c>
      <c r="Q7" s="22">
        <v>84954198</v>
      </c>
      <c r="R7" s="22">
        <v>84954198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171613117</v>
      </c>
      <c r="P8" s="22">
        <v>171613117</v>
      </c>
      <c r="Q8" s="22">
        <v>171613117</v>
      </c>
      <c r="R8" s="22">
        <v>171613117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200000000</v>
      </c>
      <c r="J9" s="22">
        <v>0</v>
      </c>
      <c r="K9" s="22">
        <v>4776222505</v>
      </c>
      <c r="L9" s="22">
        <v>0</v>
      </c>
      <c r="M9" s="22">
        <v>4776222505</v>
      </c>
      <c r="N9" s="22">
        <v>0</v>
      </c>
      <c r="O9" s="22">
        <v>4631113897</v>
      </c>
      <c r="P9" s="22">
        <v>4631113897</v>
      </c>
      <c r="Q9" s="22">
        <v>4631113897</v>
      </c>
      <c r="R9" s="22">
        <v>4631113897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3135871291</v>
      </c>
      <c r="N10" s="22">
        <v>0</v>
      </c>
      <c r="O10" s="22">
        <v>2983497248</v>
      </c>
      <c r="P10" s="22">
        <v>2983497248</v>
      </c>
      <c r="Q10" s="22">
        <v>2983497248</v>
      </c>
      <c r="R10" s="22">
        <v>2983497248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94516760</v>
      </c>
      <c r="P11" s="22">
        <v>94516760</v>
      </c>
      <c r="Q11" s="22">
        <v>94516760</v>
      </c>
      <c r="R11" s="22">
        <v>94516760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2950395588</v>
      </c>
      <c r="P12" s="22">
        <v>2950395588</v>
      </c>
      <c r="Q12" s="22">
        <v>2950395588</v>
      </c>
      <c r="R12" s="22">
        <v>2950395588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4766898443</v>
      </c>
      <c r="N13" s="22">
        <v>0</v>
      </c>
      <c r="O13" s="22">
        <v>4260397407</v>
      </c>
      <c r="P13" s="22">
        <v>4260397407</v>
      </c>
      <c r="Q13" s="22">
        <v>4260397407</v>
      </c>
      <c r="R13" s="22">
        <v>4260397407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9705170439</v>
      </c>
      <c r="P14" s="22">
        <v>9688730450.3999996</v>
      </c>
      <c r="Q14" s="22">
        <v>9688730450.3999996</v>
      </c>
      <c r="R14" s="22">
        <v>9688730450.3999996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6875984611</v>
      </c>
      <c r="P15" s="22">
        <v>6866089536.3999996</v>
      </c>
      <c r="Q15" s="22">
        <v>6866089536.3999996</v>
      </c>
      <c r="R15" s="22">
        <v>6866089536.3999996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7305640661</v>
      </c>
      <c r="P16" s="22">
        <v>7305640661</v>
      </c>
      <c r="Q16" s="22">
        <v>7305640661</v>
      </c>
      <c r="R16" s="22">
        <v>7305640661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3661976871</v>
      </c>
      <c r="P17" s="22">
        <v>3651223532.4000001</v>
      </c>
      <c r="Q17" s="22">
        <v>3651223532.4000001</v>
      </c>
      <c r="R17" s="22">
        <v>3651223532.4000001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625954067</v>
      </c>
      <c r="P18" s="22">
        <v>622065073.20000005</v>
      </c>
      <c r="Q18" s="22">
        <v>622065073.20000005</v>
      </c>
      <c r="R18" s="22">
        <v>622065073.20000005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2747060328</v>
      </c>
      <c r="P19" s="22">
        <v>2738995669.5999999</v>
      </c>
      <c r="Q19" s="22">
        <v>2738995669.5999999</v>
      </c>
      <c r="R19" s="22">
        <v>2738995669.5999999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1831396885</v>
      </c>
      <c r="P20" s="22">
        <v>1826021108.4000001</v>
      </c>
      <c r="Q20" s="22">
        <v>1826021108.4000001</v>
      </c>
      <c r="R20" s="22">
        <v>1826021108.4000001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4800000000</v>
      </c>
      <c r="K21" s="22">
        <v>1820105146</v>
      </c>
      <c r="L21" s="22">
        <v>0</v>
      </c>
      <c r="M21" s="22">
        <v>1820105146</v>
      </c>
      <c r="N21" s="22">
        <v>0</v>
      </c>
      <c r="O21" s="22">
        <v>1292975695</v>
      </c>
      <c r="P21" s="22">
        <v>1292975695</v>
      </c>
      <c r="Q21" s="22">
        <v>1292975695</v>
      </c>
      <c r="R21" s="22">
        <v>1292975695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4800000000</v>
      </c>
      <c r="J22" s="22">
        <v>0</v>
      </c>
      <c r="K22" s="22">
        <v>5898335629</v>
      </c>
      <c r="L22" s="22">
        <v>0</v>
      </c>
      <c r="M22" s="22">
        <v>5898335629</v>
      </c>
      <c r="N22" s="22">
        <v>0</v>
      </c>
      <c r="O22" s="22">
        <v>4868803585</v>
      </c>
      <c r="P22" s="22">
        <v>4868803585</v>
      </c>
      <c r="Q22" s="22">
        <v>4868803585</v>
      </c>
      <c r="R22" s="22">
        <v>4868803585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610186459</v>
      </c>
      <c r="N23" s="22">
        <v>0</v>
      </c>
      <c r="O23" s="22">
        <v>522471527</v>
      </c>
      <c r="P23" s="22">
        <v>522471527</v>
      </c>
      <c r="Q23" s="22">
        <v>522471527</v>
      </c>
      <c r="R23" s="22">
        <v>522471527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2020225990</v>
      </c>
      <c r="P24" s="22">
        <v>2020225990</v>
      </c>
      <c r="Q24" s="22">
        <v>2020225990</v>
      </c>
      <c r="R24" s="22">
        <v>2020225990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1279266193</v>
      </c>
      <c r="N25" s="22">
        <v>0</v>
      </c>
      <c r="O25" s="22">
        <v>937227433</v>
      </c>
      <c r="P25" s="22">
        <v>937227433</v>
      </c>
      <c r="Q25" s="22">
        <v>937227433</v>
      </c>
      <c r="R25" s="22">
        <v>937227433</v>
      </c>
    </row>
    <row r="26" spans="1:18" s="77" customFormat="1" ht="33.75" x14ac:dyDescent="0.25">
      <c r="A26" s="73" t="s">
        <v>23</v>
      </c>
      <c r="B26" s="74" t="s">
        <v>24</v>
      </c>
      <c r="C26" s="75" t="s">
        <v>154</v>
      </c>
      <c r="D26" s="73" t="s">
        <v>28</v>
      </c>
      <c r="E26" s="73" t="s">
        <v>162</v>
      </c>
      <c r="F26" s="73" t="s">
        <v>29</v>
      </c>
      <c r="G26" s="74" t="s">
        <v>155</v>
      </c>
      <c r="H26" s="76">
        <v>8324713000</v>
      </c>
      <c r="I26" s="76">
        <v>0</v>
      </c>
      <c r="J26" s="76">
        <v>0</v>
      </c>
      <c r="K26" s="76">
        <v>8324713000</v>
      </c>
      <c r="L26" s="76">
        <v>8324713000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101200</v>
      </c>
      <c r="N27" s="22">
        <v>500000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2245448</v>
      </c>
      <c r="N28" s="22">
        <v>1758080</v>
      </c>
      <c r="O28" s="22">
        <v>2245448</v>
      </c>
      <c r="P28" s="22">
        <v>2241920</v>
      </c>
      <c r="Q28" s="22">
        <v>2241920</v>
      </c>
      <c r="R28" s="22">
        <v>2241920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250384186</v>
      </c>
      <c r="N29" s="22">
        <v>397205</v>
      </c>
      <c r="O29" s="22">
        <v>250384186</v>
      </c>
      <c r="P29" s="22">
        <v>67939447</v>
      </c>
      <c r="Q29" s="22">
        <v>67939447</v>
      </c>
      <c r="R29" s="22">
        <v>67939447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46866372</v>
      </c>
      <c r="K30" s="22">
        <v>37427268</v>
      </c>
      <c r="L30" s="22">
        <v>0</v>
      </c>
      <c r="M30" s="22">
        <v>25708088</v>
      </c>
      <c r="N30" s="22">
        <v>11719180</v>
      </c>
      <c r="O30" s="22">
        <v>25708088</v>
      </c>
      <c r="P30" s="22">
        <v>25567248</v>
      </c>
      <c r="Q30" s="22">
        <v>25567248</v>
      </c>
      <c r="R30" s="22">
        <v>25567248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126877862</v>
      </c>
      <c r="N31" s="22">
        <v>7392138</v>
      </c>
      <c r="O31" s="22">
        <v>126877862</v>
      </c>
      <c r="P31" s="22">
        <v>83847726.079999998</v>
      </c>
      <c r="Q31" s="22">
        <v>83847726.079999998</v>
      </c>
      <c r="R31" s="22">
        <v>83847726.079999998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0</v>
      </c>
      <c r="K32" s="22">
        <v>124651085</v>
      </c>
      <c r="L32" s="22">
        <v>0</v>
      </c>
      <c r="M32" s="22">
        <v>122981822</v>
      </c>
      <c r="N32" s="22">
        <v>1669263</v>
      </c>
      <c r="O32" s="22">
        <v>122981822</v>
      </c>
      <c r="P32" s="22">
        <v>7177323</v>
      </c>
      <c r="Q32" s="22">
        <v>7177323</v>
      </c>
      <c r="R32" s="22">
        <v>7177323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5442174</v>
      </c>
      <c r="K33" s="22">
        <v>33051046</v>
      </c>
      <c r="L33" s="22">
        <v>0</v>
      </c>
      <c r="M33" s="22">
        <v>24255361</v>
      </c>
      <c r="N33" s="22">
        <v>8795685</v>
      </c>
      <c r="O33" s="22">
        <v>24255361</v>
      </c>
      <c r="P33" s="22">
        <v>24234542</v>
      </c>
      <c r="Q33" s="22">
        <v>24234542</v>
      </c>
      <c r="R33" s="22">
        <v>24234542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6414569</v>
      </c>
      <c r="N34" s="22">
        <v>0</v>
      </c>
      <c r="O34" s="22">
        <v>6414569</v>
      </c>
      <c r="P34" s="22">
        <v>6405750</v>
      </c>
      <c r="Q34" s="22">
        <v>6405750</v>
      </c>
      <c r="R34" s="22">
        <v>6405750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4487553</v>
      </c>
      <c r="N35" s="22">
        <v>0</v>
      </c>
      <c r="O35" s="22">
        <v>4487553</v>
      </c>
      <c r="P35" s="22">
        <v>4484025</v>
      </c>
      <c r="Q35" s="22">
        <v>4484025</v>
      </c>
      <c r="R35" s="22">
        <v>4484025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18008585</v>
      </c>
      <c r="N36" s="22">
        <v>861654</v>
      </c>
      <c r="O36" s="22">
        <v>18008585</v>
      </c>
      <c r="P36" s="22">
        <v>9538305</v>
      </c>
      <c r="Q36" s="22">
        <v>9538305</v>
      </c>
      <c r="R36" s="22">
        <v>9538305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2646</v>
      </c>
      <c r="N37" s="22">
        <v>0</v>
      </c>
      <c r="O37" s="22">
        <v>2646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2646</v>
      </c>
      <c r="N38" s="22">
        <v>0</v>
      </c>
      <c r="O38" s="22">
        <v>2646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1924371</v>
      </c>
      <c r="N39" s="22">
        <v>0</v>
      </c>
      <c r="O39" s="22">
        <v>1924371</v>
      </c>
      <c r="P39" s="22">
        <v>1921725</v>
      </c>
      <c r="Q39" s="22">
        <v>1921725</v>
      </c>
      <c r="R39" s="22">
        <v>1921725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16675234</v>
      </c>
      <c r="N40" s="22">
        <v>0</v>
      </c>
      <c r="O40" s="22">
        <v>16675234</v>
      </c>
      <c r="P40" s="22">
        <v>10562320</v>
      </c>
      <c r="Q40" s="22">
        <v>10562320</v>
      </c>
      <c r="R40" s="22">
        <v>10562320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2972149</v>
      </c>
      <c r="N41" s="22">
        <v>1236251</v>
      </c>
      <c r="O41" s="22">
        <v>2972149</v>
      </c>
      <c r="P41" s="22">
        <v>2963749</v>
      </c>
      <c r="Q41" s="22">
        <v>2963749</v>
      </c>
      <c r="R41" s="22">
        <v>2963749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7332345.0199999996</v>
      </c>
      <c r="N42" s="22">
        <v>2687654.98</v>
      </c>
      <c r="O42" s="22">
        <v>7332345.0199999996</v>
      </c>
      <c r="P42" s="22">
        <v>7312345.0199999996</v>
      </c>
      <c r="Q42" s="22">
        <v>7312345.0199999996</v>
      </c>
      <c r="R42" s="22">
        <v>7312345.0199999996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4416000</v>
      </c>
      <c r="J43" s="22">
        <v>206556730</v>
      </c>
      <c r="K43" s="22">
        <v>538163623</v>
      </c>
      <c r="L43" s="22">
        <v>0</v>
      </c>
      <c r="M43" s="22">
        <v>529633022</v>
      </c>
      <c r="N43" s="22">
        <v>8530601</v>
      </c>
      <c r="O43" s="22">
        <v>527417022</v>
      </c>
      <c r="P43" s="22">
        <v>80219507</v>
      </c>
      <c r="Q43" s="22">
        <v>80219507</v>
      </c>
      <c r="R43" s="22">
        <v>78019507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25200000</v>
      </c>
      <c r="J44" s="22">
        <v>500000</v>
      </c>
      <c r="K44" s="22">
        <v>27706000</v>
      </c>
      <c r="L44" s="22">
        <v>0</v>
      </c>
      <c r="M44" s="22">
        <v>26206000</v>
      </c>
      <c r="N44" s="22">
        <v>1500000</v>
      </c>
      <c r="O44" s="22">
        <v>23556000</v>
      </c>
      <c r="P44" s="22">
        <v>23550000</v>
      </c>
      <c r="Q44" s="22">
        <v>23550000</v>
      </c>
      <c r="R44" s="22">
        <v>1000000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7493399.46</v>
      </c>
      <c r="N45" s="22">
        <v>5394385.54</v>
      </c>
      <c r="O45" s="22">
        <v>7493399.46</v>
      </c>
      <c r="P45" s="22">
        <v>6814337.3300000001</v>
      </c>
      <c r="Q45" s="22">
        <v>6814337.3300000001</v>
      </c>
      <c r="R45" s="22">
        <v>6814337.3300000001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1344728583</v>
      </c>
      <c r="N46" s="22">
        <v>44273487</v>
      </c>
      <c r="O46" s="22">
        <v>1339909277</v>
      </c>
      <c r="P46" s="22">
        <v>905943661</v>
      </c>
      <c r="Q46" s="22">
        <v>905943661</v>
      </c>
      <c r="R46" s="22">
        <v>905943661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1000000</v>
      </c>
      <c r="J47" s="22">
        <v>8066400</v>
      </c>
      <c r="K47" s="22">
        <v>1159008257</v>
      </c>
      <c r="L47" s="22">
        <v>0</v>
      </c>
      <c r="M47" s="22">
        <v>1143885249.3800001</v>
      </c>
      <c r="N47" s="22">
        <v>15123007.619999999</v>
      </c>
      <c r="O47" s="22">
        <v>862495336.99000001</v>
      </c>
      <c r="P47" s="22">
        <v>861984554.39999998</v>
      </c>
      <c r="Q47" s="22">
        <v>861984554.39999998</v>
      </c>
      <c r="R47" s="22">
        <v>861984554.39999998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1438384768</v>
      </c>
      <c r="N48" s="22">
        <v>488900</v>
      </c>
      <c r="O48" s="22">
        <v>13034965</v>
      </c>
      <c r="P48" s="22">
        <v>10143800</v>
      </c>
      <c r="Q48" s="22">
        <v>10143800</v>
      </c>
      <c r="R48" s="22">
        <v>10143800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123216420</v>
      </c>
      <c r="K49" s="22">
        <v>20789693190</v>
      </c>
      <c r="L49" s="22">
        <v>0</v>
      </c>
      <c r="M49" s="22">
        <v>20789348917.459999</v>
      </c>
      <c r="N49" s="22">
        <v>344272.54</v>
      </c>
      <c r="O49" s="22">
        <v>20787121336.009998</v>
      </c>
      <c r="P49" s="22">
        <v>17250494016.080002</v>
      </c>
      <c r="Q49" s="22">
        <v>17250494016.080002</v>
      </c>
      <c r="R49" s="22">
        <v>17250494016.080002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1046899231</v>
      </c>
      <c r="J50" s="22">
        <v>364075925</v>
      </c>
      <c r="K50" s="22">
        <v>3193955546</v>
      </c>
      <c r="L50" s="22">
        <v>0</v>
      </c>
      <c r="M50" s="22">
        <v>2868420729.6700001</v>
      </c>
      <c r="N50" s="22">
        <v>325534816.32999998</v>
      </c>
      <c r="O50" s="22">
        <v>2686554035.6700001</v>
      </c>
      <c r="P50" s="22">
        <v>1263710625.71</v>
      </c>
      <c r="Q50" s="22">
        <v>1263710625.71</v>
      </c>
      <c r="R50" s="22">
        <v>1263710625.71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881048700</v>
      </c>
      <c r="J51" s="22">
        <v>568004888</v>
      </c>
      <c r="K51" s="22">
        <v>1956357624</v>
      </c>
      <c r="L51" s="22">
        <v>0</v>
      </c>
      <c r="M51" s="22">
        <v>1775032462</v>
      </c>
      <c r="N51" s="22">
        <v>181325162</v>
      </c>
      <c r="O51" s="22">
        <v>1677494169</v>
      </c>
      <c r="P51" s="22">
        <v>484732337.16000003</v>
      </c>
      <c r="Q51" s="22">
        <v>484732337.16000003</v>
      </c>
      <c r="R51" s="22">
        <v>484732337.16000003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69815916</v>
      </c>
      <c r="K52" s="22">
        <v>3742642414</v>
      </c>
      <c r="L52" s="22">
        <v>0</v>
      </c>
      <c r="M52" s="22">
        <v>3739383854.5700002</v>
      </c>
      <c r="N52" s="22">
        <v>3258559.43</v>
      </c>
      <c r="O52" s="22">
        <v>3172380586.96</v>
      </c>
      <c r="P52" s="22">
        <v>3164774580.6599998</v>
      </c>
      <c r="Q52" s="22">
        <v>3164774580.6599998</v>
      </c>
      <c r="R52" s="22">
        <v>3164774580.6599998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46112200</v>
      </c>
      <c r="J53" s="22">
        <v>380060227</v>
      </c>
      <c r="K53" s="22">
        <v>5889936473</v>
      </c>
      <c r="L53" s="22">
        <v>0</v>
      </c>
      <c r="M53" s="22">
        <v>5837745422.7600002</v>
      </c>
      <c r="N53" s="22">
        <v>52191050.240000002</v>
      </c>
      <c r="O53" s="22">
        <v>5530017653.6700001</v>
      </c>
      <c r="P53" s="22">
        <v>3804248416.2600002</v>
      </c>
      <c r="Q53" s="22">
        <v>3804248416.2600002</v>
      </c>
      <c r="R53" s="22">
        <v>3804248416.2600002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283969730</v>
      </c>
      <c r="N54" s="22">
        <v>4294397</v>
      </c>
      <c r="O54" s="22">
        <v>280729508</v>
      </c>
      <c r="P54" s="22">
        <v>116127866.72</v>
      </c>
      <c r="Q54" s="22">
        <v>116127866.72</v>
      </c>
      <c r="R54" s="22">
        <v>116127866.72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64190827</v>
      </c>
      <c r="N55" s="22">
        <v>13462830</v>
      </c>
      <c r="O55" s="22">
        <v>64190827</v>
      </c>
      <c r="P55" s="22">
        <v>32707738.23</v>
      </c>
      <c r="Q55" s="22">
        <v>32707738.23</v>
      </c>
      <c r="R55" s="22">
        <v>32707738.23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650098</v>
      </c>
      <c r="N56" s="22">
        <v>0</v>
      </c>
      <c r="O56" s="22">
        <v>650098</v>
      </c>
      <c r="P56" s="22">
        <v>0</v>
      </c>
      <c r="Q56" s="22">
        <v>0</v>
      </c>
      <c r="R56" s="22">
        <v>0</v>
      </c>
    </row>
    <row r="57" spans="1:18" s="58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45228880.229999997</v>
      </c>
      <c r="N57" s="22">
        <v>14771119.77</v>
      </c>
      <c r="O57" s="22">
        <v>45228880.229999997</v>
      </c>
      <c r="P57" s="22">
        <v>45228880.229999997</v>
      </c>
      <c r="Q57" s="22">
        <v>45228880.229999997</v>
      </c>
      <c r="R57" s="22">
        <v>45228880.229999997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53131882.950000003</v>
      </c>
      <c r="N58" s="22">
        <v>1463832.05</v>
      </c>
      <c r="O58" s="22">
        <v>33581611.009999998</v>
      </c>
      <c r="P58" s="22">
        <v>33541221.309999999</v>
      </c>
      <c r="Q58" s="22">
        <v>33541221.309999999</v>
      </c>
      <c r="R58" s="22">
        <v>33541221.309999999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133556730</v>
      </c>
      <c r="K59" s="22">
        <v>418492577</v>
      </c>
      <c r="L59" s="22">
        <v>0</v>
      </c>
      <c r="M59" s="22">
        <v>415492577</v>
      </c>
      <c r="N59" s="22">
        <v>3000000</v>
      </c>
      <c r="O59" s="22">
        <v>174903922</v>
      </c>
      <c r="P59" s="22">
        <v>174064615</v>
      </c>
      <c r="Q59" s="22">
        <v>174064615</v>
      </c>
      <c r="R59" s="22">
        <v>172913815</v>
      </c>
    </row>
    <row r="60" spans="1:18" s="77" customFormat="1" ht="33.75" x14ac:dyDescent="0.25">
      <c r="A60" s="73" t="s">
        <v>23</v>
      </c>
      <c r="B60" s="74" t="s">
        <v>24</v>
      </c>
      <c r="C60" s="75" t="s">
        <v>156</v>
      </c>
      <c r="D60" s="73" t="s">
        <v>28</v>
      </c>
      <c r="E60" s="73" t="s">
        <v>162</v>
      </c>
      <c r="F60" s="73" t="s">
        <v>29</v>
      </c>
      <c r="G60" s="74" t="s">
        <v>157</v>
      </c>
      <c r="H60" s="76">
        <v>5000000000</v>
      </c>
      <c r="I60" s="76">
        <v>0</v>
      </c>
      <c r="J60" s="76">
        <v>0</v>
      </c>
      <c r="K60" s="76">
        <v>5000000000</v>
      </c>
      <c r="L60" s="76">
        <v>500000000</v>
      </c>
      <c r="M60" s="76">
        <v>0</v>
      </c>
      <c r="N60" s="76">
        <v>4500000000</v>
      </c>
      <c r="O60" s="76">
        <v>0</v>
      </c>
      <c r="P60" s="76">
        <v>0</v>
      </c>
      <c r="Q60" s="76">
        <v>0</v>
      </c>
      <c r="R60" s="76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0</v>
      </c>
      <c r="K61" s="22">
        <v>510725150</v>
      </c>
      <c r="L61" s="22">
        <v>0</v>
      </c>
      <c r="M61" s="22">
        <v>510725150</v>
      </c>
      <c r="N61" s="22">
        <v>0</v>
      </c>
      <c r="O61" s="22">
        <v>129746688</v>
      </c>
      <c r="P61" s="22">
        <v>129746688</v>
      </c>
      <c r="Q61" s="22">
        <v>129746688</v>
      </c>
      <c r="R61" s="22">
        <v>129746688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100000000</v>
      </c>
      <c r="K62" s="22">
        <v>236047850</v>
      </c>
      <c r="L62" s="22">
        <v>0</v>
      </c>
      <c r="M62" s="22">
        <v>236047850</v>
      </c>
      <c r="N62" s="22">
        <v>0</v>
      </c>
      <c r="O62" s="22">
        <v>93192495</v>
      </c>
      <c r="P62" s="22">
        <v>93192495</v>
      </c>
      <c r="Q62" s="22">
        <v>93192495</v>
      </c>
      <c r="R62" s="22">
        <v>93192495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6230076</v>
      </c>
      <c r="N63" s="22">
        <v>704173151</v>
      </c>
      <c r="O63" s="22">
        <v>6230076</v>
      </c>
      <c r="P63" s="22">
        <v>4809270</v>
      </c>
      <c r="Q63" s="22">
        <v>4809270</v>
      </c>
      <c r="R63" s="22">
        <v>4809270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117132955</v>
      </c>
      <c r="N64" s="22">
        <v>72463818</v>
      </c>
      <c r="O64" s="22">
        <v>117132955</v>
      </c>
      <c r="P64" s="22">
        <v>116753761</v>
      </c>
      <c r="Q64" s="22">
        <v>116753761</v>
      </c>
      <c r="R64" s="22">
        <v>116753761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862612</v>
      </c>
      <c r="N65" s="22">
        <v>2943388</v>
      </c>
      <c r="O65" s="22">
        <v>862612</v>
      </c>
      <c r="P65" s="22">
        <v>858420</v>
      </c>
      <c r="Q65" s="22">
        <v>858420</v>
      </c>
      <c r="R65" s="22">
        <v>858420</v>
      </c>
    </row>
    <row r="66" spans="1:18" s="77" customFormat="1" ht="22.5" x14ac:dyDescent="0.25">
      <c r="A66" s="73" t="s">
        <v>23</v>
      </c>
      <c r="B66" s="74" t="s">
        <v>24</v>
      </c>
      <c r="C66" s="75" t="s">
        <v>158</v>
      </c>
      <c r="D66" s="73" t="s">
        <v>28</v>
      </c>
      <c r="E66" s="73" t="s">
        <v>162</v>
      </c>
      <c r="F66" s="73" t="s">
        <v>29</v>
      </c>
      <c r="G66" s="74" t="s">
        <v>159</v>
      </c>
      <c r="H66" s="76">
        <v>3806000</v>
      </c>
      <c r="I66" s="76">
        <v>0</v>
      </c>
      <c r="J66" s="76">
        <v>0</v>
      </c>
      <c r="K66" s="76">
        <v>3806000</v>
      </c>
      <c r="L66" s="76">
        <v>0</v>
      </c>
      <c r="M66" s="76">
        <v>7612</v>
      </c>
      <c r="N66" s="76">
        <v>3798388</v>
      </c>
      <c r="O66" s="76">
        <v>7612</v>
      </c>
      <c r="P66" s="76">
        <v>0</v>
      </c>
      <c r="Q66" s="76">
        <v>0</v>
      </c>
      <c r="R66" s="76">
        <v>0</v>
      </c>
    </row>
    <row r="67" spans="1:18" s="77" customFormat="1" ht="22.5" x14ac:dyDescent="0.25">
      <c r="A67" s="73" t="s">
        <v>23</v>
      </c>
      <c r="B67" s="74" t="s">
        <v>24</v>
      </c>
      <c r="C67" s="75" t="s">
        <v>160</v>
      </c>
      <c r="D67" s="73" t="s">
        <v>28</v>
      </c>
      <c r="E67" s="73" t="s">
        <v>162</v>
      </c>
      <c r="F67" s="73" t="s">
        <v>29</v>
      </c>
      <c r="G67" s="74" t="s">
        <v>161</v>
      </c>
      <c r="H67" s="76">
        <v>668814000</v>
      </c>
      <c r="I67" s="76">
        <v>0</v>
      </c>
      <c r="J67" s="76">
        <v>0</v>
      </c>
      <c r="K67" s="76">
        <v>668814000</v>
      </c>
      <c r="L67" s="76">
        <v>0</v>
      </c>
      <c r="M67" s="76">
        <v>618924709</v>
      </c>
      <c r="N67" s="76">
        <v>49889291</v>
      </c>
      <c r="O67" s="76">
        <v>618924709</v>
      </c>
      <c r="P67" s="76">
        <v>617587081</v>
      </c>
      <c r="Q67" s="76">
        <v>617587081</v>
      </c>
      <c r="R67" s="76">
        <v>617587081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3753165604</v>
      </c>
      <c r="N68" s="22">
        <v>202076973</v>
      </c>
      <c r="O68" s="22">
        <v>3614560000</v>
      </c>
      <c r="P68" s="22">
        <v>967805550.57000005</v>
      </c>
      <c r="Q68" s="22">
        <v>967805550.57000005</v>
      </c>
      <c r="R68" s="22">
        <v>967805550.57000005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321517394</v>
      </c>
      <c r="N69" s="22">
        <v>39082606</v>
      </c>
      <c r="O69" s="22">
        <v>307783026</v>
      </c>
      <c r="P69" s="22">
        <v>152862840</v>
      </c>
      <c r="Q69" s="22">
        <v>152862840</v>
      </c>
      <c r="R69" s="22">
        <v>152862840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270679096</v>
      </c>
      <c r="J70" s="22">
        <v>313040000</v>
      </c>
      <c r="K70" s="22">
        <v>4384078249</v>
      </c>
      <c r="L70" s="22">
        <v>0</v>
      </c>
      <c r="M70" s="22">
        <v>4324464227</v>
      </c>
      <c r="N70" s="22">
        <v>59614022</v>
      </c>
      <c r="O70" s="22">
        <v>3909727746</v>
      </c>
      <c r="P70" s="22">
        <v>2171625848.3000002</v>
      </c>
      <c r="Q70" s="22">
        <v>2171625848.3000002</v>
      </c>
      <c r="R70" s="22">
        <v>2171625848.3000002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725160467</v>
      </c>
      <c r="N71" s="22">
        <v>6345533</v>
      </c>
      <c r="O71" s="22">
        <v>725160467</v>
      </c>
      <c r="P71" s="22">
        <v>319019903.24000001</v>
      </c>
      <c r="Q71" s="22">
        <v>319019903.24000001</v>
      </c>
      <c r="R71" s="22">
        <v>319019903.24000001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531486624</v>
      </c>
      <c r="N72" s="22">
        <v>0</v>
      </c>
      <c r="O72" s="22">
        <v>531486624</v>
      </c>
      <c r="P72" s="22">
        <v>531485383.02999997</v>
      </c>
      <c r="Q72" s="22">
        <v>531485383.02999997</v>
      </c>
      <c r="R72" s="22">
        <v>531485383.02999997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313040000</v>
      </c>
      <c r="J73" s="22">
        <v>270679096</v>
      </c>
      <c r="K73" s="22">
        <v>6038141658</v>
      </c>
      <c r="L73" s="22">
        <v>0</v>
      </c>
      <c r="M73" s="22">
        <v>5874791947</v>
      </c>
      <c r="N73" s="22">
        <v>163349711</v>
      </c>
      <c r="O73" s="22">
        <v>5648327133</v>
      </c>
      <c r="P73" s="22">
        <v>2983793909.04</v>
      </c>
      <c r="Q73" s="22">
        <v>2983793909.04</v>
      </c>
      <c r="R73" s="22">
        <v>2978077919.04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10763667073</v>
      </c>
      <c r="Q74" s="22">
        <v>10763667073</v>
      </c>
      <c r="R74" s="22">
        <v>10763667073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59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20753472844.880001</v>
      </c>
      <c r="N75" s="22">
        <v>9903754.1199999992</v>
      </c>
      <c r="O75" s="22">
        <v>20750571339.560001</v>
      </c>
      <c r="P75" s="22">
        <v>12090520552.49</v>
      </c>
      <c r="Q75" s="22">
        <v>12090520552.49</v>
      </c>
      <c r="R75" s="22">
        <v>12090520552.49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1129922894</v>
      </c>
      <c r="P76" s="22">
        <v>577926472</v>
      </c>
      <c r="Q76" s="22">
        <v>577926472</v>
      </c>
      <c r="R76" s="22">
        <v>573220672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190235247</v>
      </c>
      <c r="N77" s="22">
        <v>3485</v>
      </c>
      <c r="O77" s="22">
        <v>187656796</v>
      </c>
      <c r="P77" s="22">
        <v>101272136</v>
      </c>
      <c r="Q77" s="22">
        <v>101272136</v>
      </c>
      <c r="R77" s="22">
        <v>101272136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219777678</v>
      </c>
      <c r="N78" s="22">
        <v>63866538</v>
      </c>
      <c r="O78" s="22">
        <v>219777678</v>
      </c>
      <c r="P78" s="22">
        <v>170593683.66</v>
      </c>
      <c r="Q78" s="22">
        <v>170593683.66</v>
      </c>
      <c r="R78" s="22">
        <v>170593683.66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550322247.41999996</v>
      </c>
      <c r="N79" s="22">
        <v>50610797.579999998</v>
      </c>
      <c r="O79" s="22">
        <v>493937781</v>
      </c>
      <c r="P79" s="22">
        <v>360604777</v>
      </c>
      <c r="Q79" s="22">
        <v>360604777</v>
      </c>
      <c r="R79" s="22">
        <v>360604777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2318470355</v>
      </c>
      <c r="N80" s="22">
        <v>217749174</v>
      </c>
      <c r="O80" s="22">
        <v>2295569116</v>
      </c>
      <c r="P80" s="22">
        <v>1129688273.6700001</v>
      </c>
      <c r="Q80" s="22">
        <v>1129688273.6700001</v>
      </c>
      <c r="R80" s="22">
        <v>1127674983.6700001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217596869</v>
      </c>
      <c r="N81" s="22">
        <v>127695806</v>
      </c>
      <c r="O81" s="22">
        <v>217596869</v>
      </c>
      <c r="P81" s="22">
        <v>103442733</v>
      </c>
      <c r="Q81" s="22">
        <v>103442733</v>
      </c>
      <c r="R81" s="22">
        <v>103442733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828121812.16999996</v>
      </c>
      <c r="N82" s="22">
        <v>192365983.83000001</v>
      </c>
      <c r="O82" s="22">
        <v>826721812.16999996</v>
      </c>
      <c r="P82" s="22">
        <v>571369158.86000001</v>
      </c>
      <c r="Q82" s="22">
        <v>571369158.86000001</v>
      </c>
      <c r="R82" s="22">
        <v>571369158.86000001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59">
        <v>192450777</v>
      </c>
      <c r="I83" s="22">
        <v>8384060</v>
      </c>
      <c r="J83" s="22">
        <v>0</v>
      </c>
      <c r="K83" s="22">
        <v>200834837</v>
      </c>
      <c r="L83" s="22">
        <v>0</v>
      </c>
      <c r="M83" s="22">
        <v>200832429</v>
      </c>
      <c r="N83" s="22">
        <v>2408</v>
      </c>
      <c r="O83" s="22">
        <v>200832429</v>
      </c>
      <c r="P83" s="22">
        <v>129733660</v>
      </c>
      <c r="Q83" s="22">
        <v>129733660</v>
      </c>
      <c r="R83" s="22">
        <v>129733660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8384060</v>
      </c>
      <c r="K84" s="22">
        <v>504934915</v>
      </c>
      <c r="L84" s="22">
        <v>0</v>
      </c>
      <c r="M84" s="22">
        <v>448164728</v>
      </c>
      <c r="N84" s="22">
        <v>56770187</v>
      </c>
      <c r="O84" s="22">
        <v>435523093</v>
      </c>
      <c r="P84" s="22">
        <v>72007320</v>
      </c>
      <c r="Q84" s="22">
        <v>72007320</v>
      </c>
      <c r="R84" s="22">
        <v>72007320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733877335</v>
      </c>
      <c r="J85" s="22">
        <v>0</v>
      </c>
      <c r="K85" s="22">
        <v>29420115088</v>
      </c>
      <c r="L85" s="22">
        <v>0</v>
      </c>
      <c r="M85" s="22">
        <v>19069428219.369999</v>
      </c>
      <c r="N85" s="22">
        <v>10350686868.629999</v>
      </c>
      <c r="O85" s="22">
        <v>13450671382.370001</v>
      </c>
      <c r="P85" s="22">
        <v>8653712719.3700008</v>
      </c>
      <c r="Q85" s="22">
        <v>8653712719.3700008</v>
      </c>
      <c r="R85" s="22">
        <v>8653712719.3700008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733877335</v>
      </c>
      <c r="K86" s="22">
        <v>579884912</v>
      </c>
      <c r="L86" s="22">
        <v>0</v>
      </c>
      <c r="M86" s="22">
        <v>479621542</v>
      </c>
      <c r="N86" s="22">
        <v>100263370</v>
      </c>
      <c r="O86" s="22">
        <v>462746542</v>
      </c>
      <c r="P86" s="22">
        <v>300817671</v>
      </c>
      <c r="Q86" s="22">
        <v>300817671</v>
      </c>
      <c r="R86" s="22">
        <v>300817671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382618279</v>
      </c>
      <c r="N87" s="22">
        <v>241399851</v>
      </c>
      <c r="O87" s="22">
        <v>238618279</v>
      </c>
      <c r="P87" s="22">
        <v>92266667</v>
      </c>
      <c r="Q87" s="22">
        <v>92266667</v>
      </c>
      <c r="R87" s="22">
        <v>92266667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1850711093</v>
      </c>
      <c r="N88" s="22">
        <v>61662382</v>
      </c>
      <c r="O88" s="22">
        <v>1850711093</v>
      </c>
      <c r="P88" s="22">
        <v>76700188</v>
      </c>
      <c r="Q88" s="22">
        <v>76700188</v>
      </c>
      <c r="R88" s="22">
        <v>76700188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100005600</v>
      </c>
      <c r="N89" s="22">
        <v>1693</v>
      </c>
      <c r="O89" s="22">
        <v>55302644</v>
      </c>
      <c r="P89" s="22">
        <v>55297044</v>
      </c>
      <c r="Q89" s="22">
        <v>55297044</v>
      </c>
      <c r="R89" s="22">
        <v>55297044</v>
      </c>
    </row>
    <row r="90" spans="1:18" ht="112.5" x14ac:dyDescent="0.25">
      <c r="A90" s="19" t="s">
        <v>23</v>
      </c>
      <c r="B90" s="20" t="s">
        <v>24</v>
      </c>
      <c r="C90" s="21" t="s">
        <v>221</v>
      </c>
      <c r="D90" s="19" t="s">
        <v>28</v>
      </c>
      <c r="E90" s="19" t="s">
        <v>173</v>
      </c>
      <c r="F90" s="19" t="s">
        <v>29</v>
      </c>
      <c r="G90" s="20" t="s">
        <v>222</v>
      </c>
      <c r="H90" s="22">
        <v>98000000</v>
      </c>
      <c r="I90" s="22">
        <v>0</v>
      </c>
      <c r="J90" s="22">
        <v>0</v>
      </c>
      <c r="K90" s="22">
        <v>98000000</v>
      </c>
      <c r="L90" s="22">
        <v>0</v>
      </c>
      <c r="M90" s="22">
        <v>90721643</v>
      </c>
      <c r="N90" s="22">
        <v>7278357</v>
      </c>
      <c r="O90" s="22">
        <v>0</v>
      </c>
      <c r="P90" s="22">
        <v>0</v>
      </c>
      <c r="Q90" s="22">
        <v>0</v>
      </c>
      <c r="R90" s="22">
        <v>0</v>
      </c>
    </row>
    <row r="91" spans="1:18" s="31" customFormat="1" x14ac:dyDescent="0.25">
      <c r="A91" s="28" t="s">
        <v>1</v>
      </c>
      <c r="B91" s="29" t="s">
        <v>1</v>
      </c>
      <c r="C91" s="30" t="s">
        <v>1</v>
      </c>
      <c r="D91" s="28" t="s">
        <v>1</v>
      </c>
      <c r="E91" s="28" t="s">
        <v>1</v>
      </c>
      <c r="F91" s="28" t="s">
        <v>1</v>
      </c>
      <c r="G91" s="29" t="s">
        <v>1</v>
      </c>
      <c r="H91" s="2">
        <f>SUM(H5:H90)</f>
        <v>326309744691</v>
      </c>
      <c r="I91" s="2">
        <f t="shared" ref="I91:R91" si="0">SUM(I5:I90)</f>
        <v>9275984849</v>
      </c>
      <c r="J91" s="2">
        <f t="shared" si="0"/>
        <v>9373984849</v>
      </c>
      <c r="K91" s="2">
        <f t="shared" si="0"/>
        <v>326211744691</v>
      </c>
      <c r="L91" s="2">
        <f t="shared" si="0"/>
        <v>8824713000</v>
      </c>
      <c r="M91" s="2">
        <f t="shared" si="0"/>
        <v>299391060623.34003</v>
      </c>
      <c r="N91" s="2">
        <f t="shared" si="0"/>
        <v>17995971067.66</v>
      </c>
      <c r="O91" s="2">
        <f t="shared" si="0"/>
        <v>247720605231.12003</v>
      </c>
      <c r="P91" s="2">
        <f t="shared" si="0"/>
        <v>212382285655.43994</v>
      </c>
      <c r="Q91" s="2">
        <f t="shared" si="0"/>
        <v>212382285655.43994</v>
      </c>
      <c r="R91" s="2">
        <f t="shared" si="0"/>
        <v>212343949775.43994</v>
      </c>
    </row>
    <row r="92" spans="1:18" s="57" customFormat="1" hidden="1" x14ac:dyDescent="0.25">
      <c r="A92" s="53"/>
      <c r="B92" s="54"/>
      <c r="C92" s="55"/>
      <c r="D92" s="53"/>
      <c r="E92" s="53"/>
      <c r="F92" s="53"/>
      <c r="G92" s="54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</row>
    <row r="94" spans="1:18" s="31" customFormat="1" hidden="1" x14ac:dyDescent="0.25">
      <c r="A94" s="28"/>
      <c r="B94" s="29"/>
      <c r="C94" s="30"/>
      <c r="D94" s="28"/>
      <c r="E94" s="28"/>
      <c r="F94" s="28"/>
      <c r="G94" s="2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1" customFormat="1" hidden="1" x14ac:dyDescent="0.25">
      <c r="A95" s="28"/>
      <c r="B95" s="29"/>
      <c r="C95" s="30"/>
      <c r="D95" s="28"/>
      <c r="E95" s="28"/>
      <c r="F95" s="28"/>
      <c r="G95" s="2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2" customFormat="1" hidden="1" x14ac:dyDescent="0.25">
      <c r="A96" s="35"/>
      <c r="B96" s="36"/>
      <c r="C96" s="37"/>
      <c r="D96" s="35"/>
      <c r="E96" s="35"/>
      <c r="F96" s="35"/>
      <c r="G96" s="36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1:18" hidden="1" x14ac:dyDescent="0.25">
      <c r="A97" s="19"/>
      <c r="B97" s="20"/>
      <c r="C97" s="21"/>
      <c r="D97" s="19"/>
      <c r="E97" s="19"/>
      <c r="F97" s="19"/>
      <c r="G97" s="34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IP479</Numero>
    <Language xmlns="http://schemas.microsoft.com/sharepoint/v3">Español (España)</Language>
    <Fecha_x0020_de_x0020_generación_x0020_de_x0020_la_x0020_información xmlns="b6565643-c00f-44ce-b5d1-532a85e4382c">2025-10-31T05:00:00+00:00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2025-10-31T05:00:00+00:00</Fecha_x0020_final_x0020_de_x0020_publicación>
    <Frecuencia_de_actualizacion xmlns="b6565643-c00f-44ce-b5d1-532a85e4382c">Mensual</Frecuencia_de_actualizacion>
    <Mes_Plantilla xmlns="b6565643-c00f-44ce-b5d1-532a85e4382c">octubre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Octubre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2025-10-31T05:00:00+00:00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XQAF2AT3N76N-318-3545</_dlc_DocId>
    <_dlc_DocIdUrl xmlns="b6565643-c00f-44ce-b5d1-532a85e4382c">
      <Url>https://docs.supersalud.gov.co/PortalWeb/InformacionFinanciera/_layouts/15/DocIdRedir.aspx?ID=XQAF2AT3N76N-318-3545</Url>
      <Description>XQAF2AT3N76N-318-3545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Octubre 2025</dc:title>
  <dc:subject/>
  <dc:creator>Narda Hasbleidy Rincon Preciado</dc:creator>
  <cp:keywords>Ejecucion Presupuestal Acumulada</cp:keywords>
  <dc:description/>
  <cp:lastModifiedBy>Isabel Catherine</cp:lastModifiedBy>
  <cp:revision/>
  <dcterms:created xsi:type="dcterms:W3CDTF">2023-09-18T13:18:35Z</dcterms:created>
  <dcterms:modified xsi:type="dcterms:W3CDTF">2025-11-26T20:57:55Z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daabf194-6810-4271-96a8-c6e3faf62978</vt:lpwstr>
  </property>
</Properties>
</file>