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wnloads\"/>
    </mc:Choice>
  </mc:AlternateContent>
  <xr:revisionPtr revIDLastSave="0" documentId="13_ncr:1_{D271B81F-12C4-4F8B-AB97-5E1505586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4" l="1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H90" i="6"/>
  <c r="I90" i="6"/>
  <c r="J90" i="6"/>
  <c r="K90" i="6"/>
  <c r="L90" i="6"/>
  <c r="M90" i="6"/>
  <c r="N90" i="6"/>
  <c r="O90" i="6"/>
  <c r="P90" i="6"/>
  <c r="Q90" i="6"/>
  <c r="R90" i="6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O5" i="4"/>
  <c r="O14" i="4" s="1"/>
  <c r="D14" i="4"/>
  <c r="D16" i="4" s="1"/>
  <c r="E14" i="4"/>
  <c r="E16" i="4" s="1"/>
  <c r="K14" i="4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<sst xmlns="http://schemas.openxmlformats.org/spreadsheetml/2006/main" count="724" uniqueCount="223">
  <si>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</si>
  <si>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</si>
  <si>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</si>
  <si>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</si>
  <si>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</si>
  <si>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</si>
  <si>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</si>
  <si>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</si>
  <si>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</si>
  <si>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</si>
  <si>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</si>
  <si>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</si>
  <si>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</si>
  <si>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</si>
  <si>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</si>
  <si>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</si>
  <si>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</si>
  <si>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</si>
  <si>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</si>
  <si>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</si>
  <si>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</si>
  <si>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</si>
  <si>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</si>
  <si>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</si>
  <si>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</si>
  <si>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</si>
  <si>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</si>
  <si>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</si>
  <si>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</si>
  <si>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</si>
  <si>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</si>
  <si>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</si>
  <si>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</si>
  <si>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</si>
  <si>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</si>
  <si>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</si>
  <si>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</si>
  <si>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</si>
  <si>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</si>
  <si>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</si>
  <si>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</si>
  <si>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</si>
  <si>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</si>
  <si>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</si>
  <si>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</si>
  <si>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</si>
  <si>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</si>
  <si>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</si>
  <si>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</si>
  <si>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</si>
  <si>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</si>
  <si>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</si>
  <si>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</si>
  <si>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</si>
  <si>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</si>
  <si>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</si>
  <si>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</si>
  <si>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</si>
  <si>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</si>
  <si>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</si>
  <si>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</si>
  <si>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</si>
  <si>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</si>
  <si>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</si>
  <si>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</si>
  <si>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</si>
  <si>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</si>
  <si>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</si>
  <si>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</si>
  <si>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</si>
  <si>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</si>
  <si>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</si>
  <si>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</si>
  <si>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</si>
  <si>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</si>
  <si>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</si>
  <si>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</si>
  <si>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</si>
  <si>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</si>
  <si>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</si>
  <si>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</si>
  <si>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</si>
  <si>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</si>
  <si>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</si>
  <si>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</si>
  <si>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</si>
  <si>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</si>
  <si>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</si>
  <si>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</si>
  <si>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</si>
  <si>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</si>
  <si>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</si>
  <si>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</si>
  <si>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</si>
  <si>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</si>
  <si>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</si>
  <si>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</si>
  <si>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</si>
  <si>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</si>
  <si>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</si>
  <si>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</si>
  <si>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</si>
  <si>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</si>
  <si>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</si>
  <si>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</si>
  <si>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</si>
  <si>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</si>
  <si>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</si>
  <si>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</si>
  <si>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</si>
  <si>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</si>
  <si>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</si>
  <si>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</si>
  <si>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</si>
  <si>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</si>
  <si>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</si>
  <si>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</si>
  <si>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</si>
  <si>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</si>
  <si>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</si>
  <si>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</si>
  <si>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</si>
  <si>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</si>
  <si>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</si>
  <si>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</si>
  <si>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</si>
  <si>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</si>
  <si>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</si>
  <si>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</si>
  <si>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</si>
  <si>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</si>
  <si>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</si>
  <si>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</si>
  <si>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</si>
  <si>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</si>
  <si>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</si>
  <si>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</si>
  <si>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</si>
  <si>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</si>
  <si>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</si>
  <si>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</si>
  <si>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</si>
  <si>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</si>
  <si>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</si>
  <si>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</si>
  <si>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</si>
  <si>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</si>
  <si>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</si>
  <si>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</si>
  <si>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</si>
  <si>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</si>
  <si>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</si>
  <si>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</si>
  <si>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</si>
  <si>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</si>
  <si>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</si>
  <si>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</si>
  <si>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</si>
  <si>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</si>
  <si>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</si>
  <si>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</si>
  <si>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</si>
  <si>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</si>
  <si>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</si>
  <si>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</si>
  <si>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</si>
  <si>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</si>
  <si>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</si>
  <si>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</si>
  <si>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</si>
  <si>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</si>
  <si>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</si>
  <si>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</si>
  <si>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</si>
  <si>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</si>
  <si>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</si>
  <si>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</si>
  <si>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</si>
  <si>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</si>
  <si>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</si>
  <si>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</si>
  <si>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</si>
  <si>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</si>
  <si>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</si>
  <si>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</si>
  <si>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</si>
  <si>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</si>
  <si>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</si>
  <si>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</si>
  <si>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</si>
  <si>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</si>
  <si>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</si>
  <si>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</si>
  <si>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</si>
  <si>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</si>
  <si>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</si>
  <si>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</si>
  <si>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</si>
  <si>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</si>
  <si>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</si>
  <si>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</si>
  <si>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</si>
  <si>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</si>
  <si>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</si>
  <si>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</si>
  <si>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</si>
  <si>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</si>
  <si>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</si>
  <si>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</si>
  <si>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</si>
  <si>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</si>
  <si>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</si>
  <si>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</si>
  <si>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</si>
  <si>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</si>
  <si>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</si>
  <si>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</si>
  <si>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</si>
  <si>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</si>
  <si>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</si>
  <si>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</si>
  <si>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Enero-Septiembre</t>
  </si>
  <si>
    <t>EJECUCIÓN PRESUPUESTAL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</si>
</sst>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8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/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80" zoomScaleNormal="80" workbookViewId="0">
      <selection activeCell="A4" sqref="A4"/>
    </sheetView>
  </sheetViews>
  <sheetFormatPr baseColWidth="10" defaultColWidth="0" defaultRowHeight="15" zeroHeight="1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>
      <c r="K1" s="24"/>
      <c r="M1" s="24"/>
      <c r="O1" s="24"/>
    </row>
    <row r="2" spans="1:16384" s="6" customFormat="1" ht="24" customHeight="1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>
      <c r="A3" s="17" t="s">
        <v>222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>
      <c r="A5" s="46" t="s">
        <v>25</v>
      </c>
      <c r="B5" s="47" t="s">
        <v>28</v>
      </c>
      <c r="C5" s="48" t="s">
        <v>26</v>
      </c>
      <c r="D5" s="49">
        <f>SUM(D6:D9)</f>
        <v>239012900000</v>
      </c>
      <c r="E5" s="49">
        <f t="shared" ref="E5:N5" si="0">SUM(E6:E9)</f>
        <v>0</v>
      </c>
      <c r="F5" s="49">
        <f t="shared" si="0"/>
        <v>0</v>
      </c>
      <c r="G5" s="49">
        <f t="shared" si="0"/>
        <v>239012900000</v>
      </c>
      <c r="H5" s="49">
        <f t="shared" si="0"/>
        <v>8824713000</v>
      </c>
      <c r="I5" s="49">
        <f t="shared" si="0"/>
        <v>224180967084.01999</v>
      </c>
      <c r="J5" s="49">
        <f t="shared" si="0"/>
        <v>163021262622.85001</v>
      </c>
      <c r="K5" s="50">
        <f t="shared" ref="K5:K11" si="1">+J5/G5</f>
        <v>0.682060519004832</v>
      </c>
      <c r="L5" s="49">
        <f t="shared" si="0"/>
        <v>151705814291.69998</v>
      </c>
      <c r="M5" s="51">
        <f>+L5/G5</f>
        <v>0.63471810220996427</v>
      </c>
      <c r="N5" s="49">
        <f t="shared" si="0"/>
        <v>151682391241.69998</v>
      </c>
      <c r="O5" s="51">
        <f>+N5/G5</f>
        <v>0.63462010310615025</v>
      </c>
      <c r="P5" s="15"/>
    </row>
    <row r="6" spans="1:16384" s="6" customFormat="1" ht="30" customHeight="1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181679714000</v>
      </c>
      <c r="J6" s="12">
        <v>126041808315</v>
      </c>
      <c r="K6" s="25">
        <f t="shared" si="1"/>
        <v>0.66336248215416582</v>
      </c>
      <c r="L6" s="12">
        <v>125702322464.92999</v>
      </c>
      <c r="M6" s="60">
        <f>+L6/G6</f>
        <v>0.66157575615293418</v>
      </c>
      <c r="N6" s="12">
        <v>125702322464.92999</v>
      </c>
      <c r="O6" s="60">
        <f>+N6/G6</f>
        <v>0.66157575615293418</v>
      </c>
    </row>
    <row r="7" spans="1:16384" s="6" customFormat="1" ht="30" customHeight="1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41016131390.019997</v>
      </c>
      <c r="J7" s="12">
        <v>35894542484.849998</v>
      </c>
      <c r="K7" s="25">
        <f t="shared" si="1"/>
        <v>0.86108447997367121</v>
      </c>
      <c r="L7" s="12">
        <v>24998529697.77</v>
      </c>
      <c r="M7" s="60">
        <f t="shared" ref="M7:M9" si="2">+L7/G7</f>
        <v>0.59969690250254803</v>
      </c>
      <c r="N7" s="12">
        <v>24975106647.77</v>
      </c>
      <c r="O7" s="60">
        <f t="shared" ref="O7:O9" si="3">+N7/G7</f>
        <v>0.59913500023461519</v>
      </c>
    </row>
    <row r="8" spans="1:16384" s="6" customFormat="1" ht="30" customHeight="1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</v>
      </c>
      <c r="I8" s="12">
        <v>865326761</v>
      </c>
      <c r="J8" s="12">
        <v>465116890</v>
      </c>
      <c r="K8" s="25">
        <f t="shared" si="1"/>
        <v>6.9976346416524227E-2</v>
      </c>
      <c r="L8" s="12">
        <v>386516628</v>
      </c>
      <c r="M8" s="60">
        <f t="shared" si="2"/>
        <v>5.8151019750486442E-2</v>
      </c>
      <c r="N8" s="12">
        <v>386516628</v>
      </c>
      <c r="O8" s="60">
        <f t="shared" si="3"/>
        <v>5.8151019750486442E-2</v>
      </c>
    </row>
    <row r="9" spans="1:16384" s="6" customFormat="1" ht="30" customHeight="1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619794933</v>
      </c>
      <c r="J9" s="12">
        <v>619794933</v>
      </c>
      <c r="K9" s="25">
        <f t="shared" si="1"/>
        <v>0.91627899134569046</v>
      </c>
      <c r="L9" s="12">
        <v>618445501</v>
      </c>
      <c r="M9" s="60">
        <f t="shared" si="2"/>
        <v>0.91428404733111979</v>
      </c>
      <c r="N9" s="12">
        <v>618445501</v>
      </c>
      <c r="O9" s="60">
        <f t="shared" si="3"/>
        <v>0.91428404733111979</v>
      </c>
    </row>
    <row r="10" spans="1:16384" s="14" customFormat="1" ht="30" customHeight="1">
      <c r="A10" s="46" t="s">
        <v>37</v>
      </c>
      <c r="B10" s="47" t="s">
        <v>28</v>
      </c>
      <c r="C10" s="48" t="s">
        <v>38</v>
      </c>
      <c r="D10" s="49">
        <v>87198844691</v>
      </c>
      <c r="E10" s="49">
        <v>0</v>
      </c>
      <c r="F10" s="49">
        <v>0</v>
      </c>
      <c r="G10" s="49">
        <v>87198844691</v>
      </c>
      <c r="H10" s="49">
        <v>0</v>
      </c>
      <c r="I10" s="49">
        <v>81004455210.830002</v>
      </c>
      <c r="J10" s="49">
        <v>66755756334.099998</v>
      </c>
      <c r="K10" s="50">
        <f t="shared" si="1"/>
        <v>0.76555780722390721</v>
      </c>
      <c r="L10" s="49">
        <v>36326912024.639999</v>
      </c>
      <c r="M10" s="51">
        <f>+L10/G10</f>
        <v>0.41659854730150325</v>
      </c>
      <c r="N10" s="49">
        <v>36236159621.639999</v>
      </c>
      <c r="O10" s="51">
        <f>+N10/G10</f>
        <v>0.4155577949461069</v>
      </c>
      <c r="XFD10" s="16"/>
    </row>
    <row r="11" spans="1:16384" s="6" customFormat="1" ht="26.25" customHeight="1">
      <c r="A11" s="44" t="s">
        <v>153</v>
      </c>
      <c r="B11" s="41"/>
      <c r="C11" s="41"/>
      <c r="D11" s="42">
        <f>+D5+D10</f>
        <v>326211744691</v>
      </c>
      <c r="E11" s="42">
        <f t="shared" ref="E11:J11" si="4">+E5+E10</f>
        <v>0</v>
      </c>
      <c r="F11" s="42">
        <f t="shared" si="4"/>
        <v>0</v>
      </c>
      <c r="G11" s="42">
        <f t="shared" si="4"/>
        <v>326211744691</v>
      </c>
      <c r="H11" s="42">
        <f t="shared" si="4"/>
        <v>8824713000</v>
      </c>
      <c r="I11" s="42">
        <f t="shared" si="4"/>
        <v>305185422294.84998</v>
      </c>
      <c r="J11" s="42">
        <f t="shared" si="4"/>
        <v>229777018956.95001</v>
      </c>
      <c r="K11" s="43">
        <f t="shared" si="1"/>
        <v>0.70437997005473674</v>
      </c>
      <c r="L11" s="42">
        <f>+L5+L10</f>
        <v>188032726316.33997</v>
      </c>
      <c r="M11" s="43">
        <f>+L11/G11</f>
        <v>0.57641311012407481</v>
      </c>
      <c r="N11" s="42">
        <f>+N5+N10</f>
        <v>187918550863.33997</v>
      </c>
      <c r="O11" s="43">
        <f t="shared" ref="O11" si="5">+N11/G11</f>
        <v>0.57606310600908461</v>
      </c>
    </row>
    <row r="12" spans="1:16384" s="6" customFormat="1">
      <c r="K12" s="26"/>
      <c r="M12" s="26"/>
      <c r="O12" s="26"/>
    </row>
    <row r="13" spans="1:16384" s="6" customFormat="1" ht="47.25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>
      <c r="C14" s="7" t="s">
        <v>39</v>
      </c>
      <c r="D14" s="12">
        <f>+D5</f>
        <v>239012900000</v>
      </c>
      <c r="E14" s="12">
        <f t="shared" ref="E14:BO14" si="6">+E5</f>
        <v>0</v>
      </c>
      <c r="F14" s="12">
        <f t="shared" si="6"/>
        <v>0</v>
      </c>
      <c r="G14" s="12">
        <f t="shared" si="6"/>
        <v>239012900000</v>
      </c>
      <c r="H14" s="12">
        <f t="shared" si="6"/>
        <v>8824713000</v>
      </c>
      <c r="I14" s="12">
        <f t="shared" si="6"/>
        <v>224180967084.01999</v>
      </c>
      <c r="J14" s="12">
        <f t="shared" si="6"/>
        <v>163021262622.85001</v>
      </c>
      <c r="K14" s="27">
        <f t="shared" si="6"/>
        <v>0.682060519004832</v>
      </c>
      <c r="L14" s="12">
        <f t="shared" si="6"/>
        <v>151705814291.69998</v>
      </c>
      <c r="M14" s="27">
        <f t="shared" si="6"/>
        <v>0.63471810220996427</v>
      </c>
      <c r="N14" s="12">
        <f t="shared" si="6"/>
        <v>151682391241.69998</v>
      </c>
      <c r="O14" s="27">
        <f t="shared" si="6"/>
        <v>0.63462010310615025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5" customHeight="1">
      <c r="C15" s="7" t="s">
        <v>38</v>
      </c>
      <c r="D15" s="12">
        <f>+D10</f>
        <v>87198844691</v>
      </c>
      <c r="E15" s="12">
        <f t="shared" ref="E15:O15" si="262">+E10</f>
        <v>0</v>
      </c>
      <c r="F15" s="12">
        <f t="shared" si="262"/>
        <v>0</v>
      </c>
      <c r="G15" s="12">
        <f t="shared" si="262"/>
        <v>87198844691</v>
      </c>
      <c r="H15" s="12">
        <f t="shared" si="262"/>
        <v>0</v>
      </c>
      <c r="I15" s="12">
        <f t="shared" si="262"/>
        <v>81004455210.830002</v>
      </c>
      <c r="J15" s="12">
        <f t="shared" si="262"/>
        <v>66755756334.099998</v>
      </c>
      <c r="K15" s="27">
        <f t="shared" si="262"/>
        <v>0.76555780722390721</v>
      </c>
      <c r="L15" s="12">
        <f t="shared" si="262"/>
        <v>36326912024.639999</v>
      </c>
      <c r="M15" s="27">
        <f t="shared" si="262"/>
        <v>0.41659854730150325</v>
      </c>
      <c r="N15" s="12">
        <f t="shared" si="262"/>
        <v>36236159621.639999</v>
      </c>
      <c r="O15" s="27">
        <f t="shared" si="262"/>
        <v>0.4155577949461069</v>
      </c>
    </row>
    <row r="16" spans="1:16384" s="6" customFormat="1" ht="15.75">
      <c r="C16" s="13" t="s">
        <v>48</v>
      </c>
      <c r="D16" s="8">
        <f t="shared" ref="D16:J16" si="263">SUM(D14:D15)</f>
        <v>326211744691</v>
      </c>
      <c r="E16" s="8">
        <f t="shared" si="263"/>
        <v>0</v>
      </c>
      <c r="F16" s="8">
        <f t="shared" si="263"/>
        <v>0</v>
      </c>
      <c r="G16" s="8">
        <f t="shared" si="263"/>
        <v>326211744691</v>
      </c>
      <c r="H16" s="8">
        <f t="shared" si="263"/>
        <v>8824713000</v>
      </c>
      <c r="I16" s="8">
        <f t="shared" si="263"/>
        <v>305185422294.84998</v>
      </c>
      <c r="J16" s="8">
        <f t="shared" si="263"/>
        <v>229777018956.95001</v>
      </c>
      <c r="K16" s="43">
        <f>+J16/G16</f>
        <v>0.70437997005473674</v>
      </c>
      <c r="L16" s="8">
        <f>SUM(L14:L15)</f>
        <v>188032726316.33997</v>
      </c>
      <c r="M16" s="43">
        <f>+L16/G16</f>
        <v>0.57641311012407481</v>
      </c>
      <c r="N16" s="8">
        <f>SUM(N14:N15)</f>
        <v>187918550863.33997</v>
      </c>
      <c r="O16" s="43">
        <f>+N16/G16</f>
        <v>0.57606310600908461</v>
      </c>
    </row>
    <row r="17" spans="3:15" s="61" customFormat="1" hidden="1">
      <c r="K17" s="62"/>
      <c r="M17" s="62"/>
      <c r="O17" s="62"/>
    </row>
    <row r="18" spans="3:15" s="63" customFormat="1" hidden="1">
      <c r="D18" s="64"/>
      <c r="E18" s="64"/>
      <c r="F18" s="64"/>
      <c r="G18" s="64"/>
      <c r="H18" s="64"/>
      <c r="I18" s="64"/>
      <c r="J18" s="64"/>
      <c r="K18" s="65"/>
      <c r="L18" s="64"/>
      <c r="M18" s="65"/>
      <c r="N18" s="64"/>
      <c r="O18" s="65"/>
    </row>
    <row r="19" spans="3:15" s="69" customFormat="1" ht="15.75" hidden="1">
      <c r="C19" s="66"/>
      <c r="D19" s="67"/>
      <c r="E19" s="67"/>
      <c r="F19" s="67"/>
      <c r="G19" s="67"/>
      <c r="H19" s="67"/>
      <c r="I19" s="67"/>
      <c r="J19" s="67"/>
      <c r="K19" s="68"/>
      <c r="L19" s="67"/>
      <c r="M19" s="68"/>
      <c r="N19" s="67"/>
      <c r="O19" s="68"/>
    </row>
    <row r="20" spans="3:15" s="72" customFormat="1" ht="15.75" hidden="1"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3:15" s="63" customFormat="1" hidden="1">
      <c r="K21" s="65"/>
      <c r="M21" s="65"/>
      <c r="O21" s="65"/>
    </row>
    <row r="22" spans="3:15" s="69" customFormat="1" ht="15.75" hidden="1">
      <c r="C22" s="66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3:15" s="69" customFormat="1" ht="15.75" hidden="1"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3:15" s="63" customFormat="1" hidden="1">
      <c r="K24" s="65"/>
      <c r="M24" s="65"/>
      <c r="O24" s="65"/>
    </row>
    <row r="27" spans="3:15" hidden="1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6"/>
  <sheetViews>
    <sheetView showGridLines="0" topLeftCell="B1" workbookViewId="0">
      <pane ySplit="4" topLeftCell="A87" activePane="bottomLeft" state="frozen"/>
      <selection pane="bottomLeft" activeCell="B4" sqref="B4"/>
    </sheetView>
  </sheetViews>
  <sheetFormatPr baseColWidth="10" defaultColWidth="0" defaultRowHeight="15" zeroHeight="1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>
      <c r="A1" s="33" t="s">
        <v>0</v>
      </c>
      <c r="B1" s="52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>
      <c r="A3" s="33" t="s">
        <v>4</v>
      </c>
      <c r="B3" s="52" t="s">
        <v>221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200000000</v>
      </c>
      <c r="K5" s="22">
        <v>103494171961</v>
      </c>
      <c r="L5" s="22">
        <v>0</v>
      </c>
      <c r="M5" s="22">
        <v>103494171961</v>
      </c>
      <c r="N5" s="22">
        <v>0</v>
      </c>
      <c r="O5" s="22">
        <v>73411703762</v>
      </c>
      <c r="P5" s="22">
        <v>73289136976.929993</v>
      </c>
      <c r="Q5" s="22">
        <v>73289136976.929993</v>
      </c>
      <c r="R5" s="22">
        <v>73289136976.929993</v>
      </c>
    </row>
    <row r="6" spans="1:18" ht="22.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2703865447</v>
      </c>
      <c r="N6" s="22">
        <v>0</v>
      </c>
      <c r="O6" s="22">
        <v>992479982</v>
      </c>
      <c r="P6" s="22">
        <v>992479982</v>
      </c>
      <c r="Q6" s="22">
        <v>992479982</v>
      </c>
      <c r="R6" s="22">
        <v>992479982</v>
      </c>
    </row>
    <row r="7" spans="1:18" ht="22.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107344755</v>
      </c>
      <c r="N7" s="22">
        <v>0</v>
      </c>
      <c r="O7" s="22">
        <v>76261460</v>
      </c>
      <c r="P7" s="22">
        <v>76261460</v>
      </c>
      <c r="Q7" s="22">
        <v>76261460</v>
      </c>
      <c r="R7" s="22">
        <v>76261460</v>
      </c>
    </row>
    <row r="8" spans="1:18" ht="22.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188086623</v>
      </c>
      <c r="N8" s="22">
        <v>0</v>
      </c>
      <c r="O8" s="22">
        <v>185320011</v>
      </c>
      <c r="P8" s="22">
        <v>154039783</v>
      </c>
      <c r="Q8" s="22">
        <v>154039783</v>
      </c>
      <c r="R8" s="22">
        <v>154039783</v>
      </c>
    </row>
    <row r="9" spans="1:18" ht="22.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4576222505</v>
      </c>
      <c r="I9" s="22">
        <v>200000000</v>
      </c>
      <c r="J9" s="22">
        <v>0</v>
      </c>
      <c r="K9" s="22">
        <v>4776222505</v>
      </c>
      <c r="L9" s="22">
        <v>0</v>
      </c>
      <c r="M9" s="22">
        <v>4776222505</v>
      </c>
      <c r="N9" s="22">
        <v>0</v>
      </c>
      <c r="O9" s="22">
        <v>4581865562</v>
      </c>
      <c r="P9" s="22">
        <v>4581865562</v>
      </c>
      <c r="Q9" s="22">
        <v>4581865562</v>
      </c>
      <c r="R9" s="22">
        <v>4581865562</v>
      </c>
    </row>
    <row r="10" spans="1:18" ht="22.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3135871291</v>
      </c>
      <c r="I10" s="22">
        <v>0</v>
      </c>
      <c r="J10" s="22">
        <v>0</v>
      </c>
      <c r="K10" s="22">
        <v>3135871291</v>
      </c>
      <c r="L10" s="22">
        <v>0</v>
      </c>
      <c r="M10" s="22">
        <v>3135871291</v>
      </c>
      <c r="N10" s="22">
        <v>0</v>
      </c>
      <c r="O10" s="22">
        <v>2824922184</v>
      </c>
      <c r="P10" s="22">
        <v>2820696038</v>
      </c>
      <c r="Q10" s="22">
        <v>2820696038</v>
      </c>
      <c r="R10" s="22">
        <v>2820696038</v>
      </c>
    </row>
    <row r="11" spans="1:18" ht="22.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630205556</v>
      </c>
      <c r="I11" s="22">
        <v>0</v>
      </c>
      <c r="J11" s="22">
        <v>0</v>
      </c>
      <c r="K11" s="22">
        <v>630205556</v>
      </c>
      <c r="L11" s="22">
        <v>0</v>
      </c>
      <c r="M11" s="22">
        <v>630205556</v>
      </c>
      <c r="N11" s="22">
        <v>0</v>
      </c>
      <c r="O11" s="22">
        <v>84137663</v>
      </c>
      <c r="P11" s="22">
        <v>84137663</v>
      </c>
      <c r="Q11" s="22">
        <v>84137663</v>
      </c>
      <c r="R11" s="22">
        <v>84137663</v>
      </c>
    </row>
    <row r="12" spans="1:18" ht="22.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9931038419</v>
      </c>
      <c r="I12" s="22">
        <v>0</v>
      </c>
      <c r="J12" s="22">
        <v>0</v>
      </c>
      <c r="K12" s="22">
        <v>9931038419</v>
      </c>
      <c r="L12" s="22">
        <v>0</v>
      </c>
      <c r="M12" s="22">
        <v>9931038419</v>
      </c>
      <c r="N12" s="22">
        <v>0</v>
      </c>
      <c r="O12" s="22">
        <v>2633306728</v>
      </c>
      <c r="P12" s="22">
        <v>2633295721</v>
      </c>
      <c r="Q12" s="22">
        <v>2633295721</v>
      </c>
      <c r="R12" s="22">
        <v>2633295721</v>
      </c>
    </row>
    <row r="13" spans="1:18" ht="22.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4766898443</v>
      </c>
      <c r="I13" s="22">
        <v>0</v>
      </c>
      <c r="J13" s="22">
        <v>0</v>
      </c>
      <c r="K13" s="22">
        <v>4766898443</v>
      </c>
      <c r="L13" s="22">
        <v>0</v>
      </c>
      <c r="M13" s="22">
        <v>4766898443</v>
      </c>
      <c r="N13" s="22">
        <v>0</v>
      </c>
      <c r="O13" s="22">
        <v>3906112369</v>
      </c>
      <c r="P13" s="22">
        <v>3905794599</v>
      </c>
      <c r="Q13" s="22">
        <v>3905794599</v>
      </c>
      <c r="R13" s="22">
        <v>3905794599</v>
      </c>
    </row>
    <row r="14" spans="1:18" ht="22.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11467543412</v>
      </c>
      <c r="I14" s="22">
        <v>0</v>
      </c>
      <c r="J14" s="22">
        <v>0</v>
      </c>
      <c r="K14" s="22">
        <v>11467543412</v>
      </c>
      <c r="L14" s="22">
        <v>0</v>
      </c>
      <c r="M14" s="22">
        <v>11467543412</v>
      </c>
      <c r="N14" s="22">
        <v>0</v>
      </c>
      <c r="O14" s="22">
        <v>8270812239</v>
      </c>
      <c r="P14" s="22">
        <v>8248332760.8000002</v>
      </c>
      <c r="Q14" s="22">
        <v>8248332760.8000002</v>
      </c>
      <c r="R14" s="22">
        <v>8248332760.8000002</v>
      </c>
    </row>
    <row r="15" spans="1:18" ht="22.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8122843250</v>
      </c>
      <c r="I15" s="22">
        <v>0</v>
      </c>
      <c r="J15" s="22">
        <v>0</v>
      </c>
      <c r="K15" s="22">
        <v>8122843250</v>
      </c>
      <c r="L15" s="22">
        <v>0</v>
      </c>
      <c r="M15" s="22">
        <v>8122843250</v>
      </c>
      <c r="N15" s="22">
        <v>0</v>
      </c>
      <c r="O15" s="22">
        <v>5867203311</v>
      </c>
      <c r="P15" s="22">
        <v>5852829537.6000004</v>
      </c>
      <c r="Q15" s="22">
        <v>5852829537.6000004</v>
      </c>
      <c r="R15" s="22">
        <v>5852829537.6000004</v>
      </c>
    </row>
    <row r="16" spans="1:18" ht="22.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9378223421</v>
      </c>
      <c r="I16" s="22">
        <v>0</v>
      </c>
      <c r="J16" s="22">
        <v>0</v>
      </c>
      <c r="K16" s="22">
        <v>9378223421</v>
      </c>
      <c r="L16" s="22">
        <v>0</v>
      </c>
      <c r="M16" s="22">
        <v>9378223421</v>
      </c>
      <c r="N16" s="22">
        <v>0</v>
      </c>
      <c r="O16" s="22">
        <v>6530928205</v>
      </c>
      <c r="P16" s="22">
        <v>6530928205</v>
      </c>
      <c r="Q16" s="22">
        <v>6530928205</v>
      </c>
      <c r="R16" s="22">
        <v>6530928205</v>
      </c>
    </row>
    <row r="17" spans="1:18" ht="22.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4150430164</v>
      </c>
      <c r="I17" s="22">
        <v>0</v>
      </c>
      <c r="J17" s="22">
        <v>0</v>
      </c>
      <c r="K17" s="22">
        <v>4150430164</v>
      </c>
      <c r="L17" s="22">
        <v>0</v>
      </c>
      <c r="M17" s="22">
        <v>4150430164</v>
      </c>
      <c r="N17" s="22">
        <v>0</v>
      </c>
      <c r="O17" s="22">
        <v>3135781671</v>
      </c>
      <c r="P17" s="22">
        <v>3123412720.4000001</v>
      </c>
      <c r="Q17" s="22">
        <v>3123412720.4000001</v>
      </c>
      <c r="R17" s="22">
        <v>3123412720.4000001</v>
      </c>
    </row>
    <row r="18" spans="1:18" ht="22.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1048957048</v>
      </c>
      <c r="I18" s="22">
        <v>0</v>
      </c>
      <c r="J18" s="22">
        <v>0</v>
      </c>
      <c r="K18" s="22">
        <v>1048957048</v>
      </c>
      <c r="L18" s="22">
        <v>0</v>
      </c>
      <c r="M18" s="22">
        <v>1048957048</v>
      </c>
      <c r="N18" s="22">
        <v>0</v>
      </c>
      <c r="O18" s="22">
        <v>539766067</v>
      </c>
      <c r="P18" s="22">
        <v>535630281.19999999</v>
      </c>
      <c r="Q18" s="22">
        <v>535630281.19999999</v>
      </c>
      <c r="R18" s="22">
        <v>535630281.19999999</v>
      </c>
    </row>
    <row r="19" spans="1:18" ht="22.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3112822623</v>
      </c>
      <c r="I19" s="22">
        <v>0</v>
      </c>
      <c r="J19" s="22">
        <v>0</v>
      </c>
      <c r="K19" s="22">
        <v>3112822623</v>
      </c>
      <c r="L19" s="22">
        <v>0</v>
      </c>
      <c r="M19" s="22">
        <v>3112822623</v>
      </c>
      <c r="N19" s="22">
        <v>0</v>
      </c>
      <c r="O19" s="22">
        <v>2352401928</v>
      </c>
      <c r="P19" s="22">
        <v>2343125530.4000001</v>
      </c>
      <c r="Q19" s="22">
        <v>2343125530.4000001</v>
      </c>
      <c r="R19" s="22">
        <v>2343125530.4000001</v>
      </c>
    </row>
    <row r="20" spans="1:18" ht="22.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2075215082</v>
      </c>
      <c r="I20" s="22">
        <v>0</v>
      </c>
      <c r="J20" s="22">
        <v>0</v>
      </c>
      <c r="K20" s="22">
        <v>2075215082</v>
      </c>
      <c r="L20" s="22">
        <v>0</v>
      </c>
      <c r="M20" s="22">
        <v>2075215082</v>
      </c>
      <c r="N20" s="22">
        <v>0</v>
      </c>
      <c r="O20" s="22">
        <v>1568358985</v>
      </c>
      <c r="P20" s="22">
        <v>1562175341.5999999</v>
      </c>
      <c r="Q20" s="22">
        <v>1562175341.5999999</v>
      </c>
      <c r="R20" s="22">
        <v>1562175341.5999999</v>
      </c>
    </row>
    <row r="21" spans="1:18" ht="22.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6620105146</v>
      </c>
      <c r="I21" s="22">
        <v>0</v>
      </c>
      <c r="J21" s="22">
        <v>4800000000</v>
      </c>
      <c r="K21" s="22">
        <v>1820105146</v>
      </c>
      <c r="L21" s="22">
        <v>0</v>
      </c>
      <c r="M21" s="22">
        <v>1820105146</v>
      </c>
      <c r="N21" s="22">
        <v>0</v>
      </c>
      <c r="O21" s="22">
        <v>1194264303</v>
      </c>
      <c r="P21" s="22">
        <v>1194264303</v>
      </c>
      <c r="Q21" s="22">
        <v>1194264303</v>
      </c>
      <c r="R21" s="22">
        <v>1194264303</v>
      </c>
    </row>
    <row r="22" spans="1:18" ht="22.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1098335629</v>
      </c>
      <c r="I22" s="22">
        <v>4800000000</v>
      </c>
      <c r="J22" s="22">
        <v>0</v>
      </c>
      <c r="K22" s="22">
        <v>5898335629</v>
      </c>
      <c r="L22" s="22">
        <v>0</v>
      </c>
      <c r="M22" s="22">
        <v>5898335629</v>
      </c>
      <c r="N22" s="22">
        <v>0</v>
      </c>
      <c r="O22" s="22">
        <v>4560276564</v>
      </c>
      <c r="P22" s="22">
        <v>4448794966</v>
      </c>
      <c r="Q22" s="22">
        <v>4448794966</v>
      </c>
      <c r="R22" s="22">
        <v>4448794966</v>
      </c>
    </row>
    <row r="23" spans="1:18" ht="22.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610186459</v>
      </c>
      <c r="I23" s="22">
        <v>0</v>
      </c>
      <c r="J23" s="22">
        <v>0</v>
      </c>
      <c r="K23" s="22">
        <v>610186459</v>
      </c>
      <c r="L23" s="22">
        <v>0</v>
      </c>
      <c r="M23" s="22">
        <v>610186459</v>
      </c>
      <c r="N23" s="22">
        <v>0</v>
      </c>
      <c r="O23" s="22">
        <v>479896728</v>
      </c>
      <c r="P23" s="22">
        <v>479896728</v>
      </c>
      <c r="Q23" s="22">
        <v>479896728</v>
      </c>
      <c r="R23" s="22">
        <v>479896728</v>
      </c>
    </row>
    <row r="24" spans="1:18" ht="22.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2982080573</v>
      </c>
      <c r="I24" s="22">
        <v>0</v>
      </c>
      <c r="J24" s="22">
        <v>0</v>
      </c>
      <c r="K24" s="22">
        <v>2982080573</v>
      </c>
      <c r="L24" s="22">
        <v>0</v>
      </c>
      <c r="M24" s="22">
        <v>2982080573</v>
      </c>
      <c r="N24" s="22">
        <v>0</v>
      </c>
      <c r="O24" s="22">
        <v>1973742533</v>
      </c>
      <c r="P24" s="22">
        <v>1973742533</v>
      </c>
      <c r="Q24" s="22">
        <v>1973742533</v>
      </c>
      <c r="R24" s="22">
        <v>1973742533</v>
      </c>
    </row>
    <row r="25" spans="1:18" ht="22.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1279266193</v>
      </c>
      <c r="I25" s="22">
        <v>0</v>
      </c>
      <c r="J25" s="22">
        <v>0</v>
      </c>
      <c r="K25" s="22">
        <v>1279266193</v>
      </c>
      <c r="L25" s="22">
        <v>0</v>
      </c>
      <c r="M25" s="22">
        <v>1279266193</v>
      </c>
      <c r="N25" s="22">
        <v>0</v>
      </c>
      <c r="O25" s="22">
        <v>872266060</v>
      </c>
      <c r="P25" s="22">
        <v>871481773</v>
      </c>
      <c r="Q25" s="22">
        <v>871481773</v>
      </c>
      <c r="R25" s="22">
        <v>871481773</v>
      </c>
    </row>
    <row r="26" spans="1:18" s="77" customFormat="1" ht="33.75">
      <c r="A26" s="73" t="s">
        <v>23</v>
      </c>
      <c r="B26" s="74" t="s">
        <v>24</v>
      </c>
      <c r="C26" s="75" t="s">
        <v>154</v>
      </c>
      <c r="D26" s="73" t="s">
        <v>28</v>
      </c>
      <c r="E26" s="73" t="s">
        <v>162</v>
      </c>
      <c r="F26" s="73" t="s">
        <v>29</v>
      </c>
      <c r="G26" s="74" t="s">
        <v>155</v>
      </c>
      <c r="H26" s="76">
        <v>8324713000</v>
      </c>
      <c r="I26" s="76">
        <v>0</v>
      </c>
      <c r="J26" s="76">
        <v>0</v>
      </c>
      <c r="K26" s="76">
        <v>8324713000</v>
      </c>
      <c r="L26" s="76">
        <v>8324713000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1:18" ht="33.7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601200</v>
      </c>
      <c r="I27" s="22">
        <v>0</v>
      </c>
      <c r="J27" s="22">
        <v>0</v>
      </c>
      <c r="K27" s="22">
        <v>601200</v>
      </c>
      <c r="L27" s="22">
        <v>0</v>
      </c>
      <c r="M27" s="22">
        <v>101200</v>
      </c>
      <c r="N27" s="22">
        <v>500000</v>
      </c>
      <c r="O27" s="22">
        <v>101200</v>
      </c>
      <c r="P27" s="22">
        <v>100000</v>
      </c>
      <c r="Q27" s="22">
        <v>100000</v>
      </c>
      <c r="R27" s="22">
        <v>100000</v>
      </c>
    </row>
    <row r="28" spans="1:18" ht="22.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1763840</v>
      </c>
      <c r="K28" s="22">
        <v>4003528</v>
      </c>
      <c r="L28" s="22">
        <v>0</v>
      </c>
      <c r="M28" s="22">
        <v>2245448</v>
      </c>
      <c r="N28" s="22">
        <v>1758080</v>
      </c>
      <c r="O28" s="22">
        <v>2245448</v>
      </c>
      <c r="P28" s="22">
        <v>2241920</v>
      </c>
      <c r="Q28" s="22">
        <v>2241920</v>
      </c>
      <c r="R28" s="22">
        <v>2241920</v>
      </c>
    </row>
    <row r="29" spans="1:18" ht="22.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50014099</v>
      </c>
      <c r="J29" s="22">
        <v>0</v>
      </c>
      <c r="K29" s="22">
        <v>250781391</v>
      </c>
      <c r="L29" s="22">
        <v>0</v>
      </c>
      <c r="M29" s="22">
        <v>250384186</v>
      </c>
      <c r="N29" s="22">
        <v>397205</v>
      </c>
      <c r="O29" s="22">
        <v>250384186</v>
      </c>
      <c r="P29" s="22">
        <v>67939447</v>
      </c>
      <c r="Q29" s="22">
        <v>65377147</v>
      </c>
      <c r="R29" s="22">
        <v>65377147</v>
      </c>
    </row>
    <row r="30" spans="1:18" ht="33.7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13732800</v>
      </c>
      <c r="J30" s="22">
        <v>46866372</v>
      </c>
      <c r="K30" s="22">
        <v>37427268</v>
      </c>
      <c r="L30" s="22">
        <v>0</v>
      </c>
      <c r="M30" s="22">
        <v>25708088</v>
      </c>
      <c r="N30" s="22">
        <v>11719180</v>
      </c>
      <c r="O30" s="22">
        <v>25708088</v>
      </c>
      <c r="P30" s="22">
        <v>25567248</v>
      </c>
      <c r="Q30" s="22">
        <v>25567248</v>
      </c>
      <c r="R30" s="22">
        <v>25567248</v>
      </c>
    </row>
    <row r="31" spans="1:18" ht="4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1000000</v>
      </c>
      <c r="K31" s="22">
        <v>134270000</v>
      </c>
      <c r="L31" s="22">
        <v>0</v>
      </c>
      <c r="M31" s="22">
        <v>126877862</v>
      </c>
      <c r="N31" s="22">
        <v>7392138</v>
      </c>
      <c r="O31" s="22">
        <v>126877862</v>
      </c>
      <c r="P31" s="22">
        <v>75229597.650000006</v>
      </c>
      <c r="Q31" s="22">
        <v>75229597.650000006</v>
      </c>
      <c r="R31" s="22">
        <v>75229597.650000006</v>
      </c>
    </row>
    <row r="32" spans="1:18" ht="4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60112666</v>
      </c>
      <c r="J32" s="22">
        <v>0</v>
      </c>
      <c r="K32" s="22">
        <v>124651085</v>
      </c>
      <c r="L32" s="22">
        <v>0</v>
      </c>
      <c r="M32" s="22">
        <v>124151242</v>
      </c>
      <c r="N32" s="22">
        <v>499843</v>
      </c>
      <c r="O32" s="22">
        <v>7306142</v>
      </c>
      <c r="P32" s="22">
        <v>7177323</v>
      </c>
      <c r="Q32" s="22">
        <v>4272273</v>
      </c>
      <c r="R32" s="22">
        <v>4272273</v>
      </c>
    </row>
    <row r="33" spans="1:18" ht="22.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5442174</v>
      </c>
      <c r="K33" s="22">
        <v>33051046</v>
      </c>
      <c r="L33" s="22">
        <v>0</v>
      </c>
      <c r="M33" s="22">
        <v>24255361</v>
      </c>
      <c r="N33" s="22">
        <v>8795685</v>
      </c>
      <c r="O33" s="22">
        <v>24255361</v>
      </c>
      <c r="P33" s="22">
        <v>24234542</v>
      </c>
      <c r="Q33" s="22">
        <v>17903192</v>
      </c>
      <c r="R33" s="22">
        <v>17903192</v>
      </c>
    </row>
    <row r="34" spans="1:18" ht="22.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1996150</v>
      </c>
      <c r="J34" s="22">
        <v>0</v>
      </c>
      <c r="K34" s="22">
        <v>6414569</v>
      </c>
      <c r="L34" s="22">
        <v>0</v>
      </c>
      <c r="M34" s="22">
        <v>6414569</v>
      </c>
      <c r="N34" s="22">
        <v>0</v>
      </c>
      <c r="O34" s="22">
        <v>6414569</v>
      </c>
      <c r="P34" s="22">
        <v>6405750</v>
      </c>
      <c r="Q34" s="22">
        <v>1848000</v>
      </c>
      <c r="R34" s="22">
        <v>1848000</v>
      </c>
    </row>
    <row r="35" spans="1:18" ht="22.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2720185</v>
      </c>
      <c r="J35" s="22">
        <v>0</v>
      </c>
      <c r="K35" s="22">
        <v>4487553</v>
      </c>
      <c r="L35" s="22">
        <v>0</v>
      </c>
      <c r="M35" s="22">
        <v>4487553</v>
      </c>
      <c r="N35" s="22">
        <v>0</v>
      </c>
      <c r="O35" s="22">
        <v>4487553</v>
      </c>
      <c r="P35" s="22">
        <v>4484025</v>
      </c>
      <c r="Q35" s="22">
        <v>315000</v>
      </c>
      <c r="R35" s="22">
        <v>315000</v>
      </c>
    </row>
    <row r="36" spans="1:18" ht="33.7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7382349</v>
      </c>
      <c r="J36" s="22">
        <v>0</v>
      </c>
      <c r="K36" s="22">
        <v>18870239</v>
      </c>
      <c r="L36" s="22">
        <v>0</v>
      </c>
      <c r="M36" s="22">
        <v>18008585</v>
      </c>
      <c r="N36" s="22">
        <v>861654</v>
      </c>
      <c r="O36" s="22">
        <v>18008585</v>
      </c>
      <c r="P36" s="22">
        <v>1400705</v>
      </c>
      <c r="Q36" s="22">
        <v>1400705</v>
      </c>
      <c r="R36" s="22">
        <v>1400705</v>
      </c>
    </row>
    <row r="37" spans="1:18" ht="22.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2646</v>
      </c>
      <c r="N37" s="22">
        <v>0</v>
      </c>
      <c r="O37" s="22">
        <v>2646</v>
      </c>
      <c r="P37" s="22">
        <v>0</v>
      </c>
      <c r="Q37" s="22">
        <v>0</v>
      </c>
      <c r="R37" s="22">
        <v>0</v>
      </c>
    </row>
    <row r="38" spans="1:18" ht="22.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2646</v>
      </c>
      <c r="N38" s="22">
        <v>0</v>
      </c>
      <c r="O38" s="22">
        <v>2646</v>
      </c>
      <c r="P38" s="22">
        <v>0</v>
      </c>
      <c r="Q38" s="22">
        <v>0</v>
      </c>
      <c r="R38" s="22">
        <v>0</v>
      </c>
    </row>
    <row r="39" spans="1:18" ht="22.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1924371</v>
      </c>
      <c r="N39" s="22">
        <v>0</v>
      </c>
      <c r="O39" s="22">
        <v>1924371</v>
      </c>
      <c r="P39" s="22">
        <v>1921725</v>
      </c>
      <c r="Q39" s="22">
        <v>179420</v>
      </c>
      <c r="R39" s="22">
        <v>179420</v>
      </c>
    </row>
    <row r="40" spans="1:18" ht="22.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6512870</v>
      </c>
      <c r="J40" s="22">
        <v>0</v>
      </c>
      <c r="K40" s="22">
        <v>16675234</v>
      </c>
      <c r="L40" s="22">
        <v>0</v>
      </c>
      <c r="M40" s="22">
        <v>16675234</v>
      </c>
      <c r="N40" s="22">
        <v>0</v>
      </c>
      <c r="O40" s="22">
        <v>16675234</v>
      </c>
      <c r="P40" s="22">
        <v>5061070</v>
      </c>
      <c r="Q40" s="22">
        <v>3905800</v>
      </c>
      <c r="R40" s="22">
        <v>3905800</v>
      </c>
    </row>
    <row r="41" spans="1:18" ht="22.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0</v>
      </c>
      <c r="J41" s="22">
        <v>0</v>
      </c>
      <c r="K41" s="22">
        <v>4208400</v>
      </c>
      <c r="L41" s="22">
        <v>0</v>
      </c>
      <c r="M41" s="22">
        <v>2642149</v>
      </c>
      <c r="N41" s="22">
        <v>1566251</v>
      </c>
      <c r="O41" s="22">
        <v>2642149</v>
      </c>
      <c r="P41" s="22">
        <v>2633749</v>
      </c>
      <c r="Q41" s="22">
        <v>2633749</v>
      </c>
      <c r="R41" s="22">
        <v>2633749</v>
      </c>
    </row>
    <row r="42" spans="1:18" ht="33.7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5975805.0199999996</v>
      </c>
      <c r="N42" s="22">
        <v>4044194.98</v>
      </c>
      <c r="O42" s="22">
        <v>5975805.0199999996</v>
      </c>
      <c r="P42" s="22">
        <v>5955805.0199999996</v>
      </c>
      <c r="Q42" s="22">
        <v>5955805.0199999996</v>
      </c>
      <c r="R42" s="22">
        <v>5955805.0199999996</v>
      </c>
    </row>
    <row r="43" spans="1:18" ht="22.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0</v>
      </c>
      <c r="J43" s="22">
        <v>206556730</v>
      </c>
      <c r="K43" s="22">
        <v>533747623</v>
      </c>
      <c r="L43" s="22">
        <v>0</v>
      </c>
      <c r="M43" s="22">
        <v>525217022</v>
      </c>
      <c r="N43" s="22">
        <v>8530601</v>
      </c>
      <c r="O43" s="22">
        <v>525217022</v>
      </c>
      <c r="P43" s="22">
        <v>78019507</v>
      </c>
      <c r="Q43" s="22">
        <v>78019507</v>
      </c>
      <c r="R43" s="22">
        <v>78019507</v>
      </c>
    </row>
    <row r="44" spans="1:18" ht="22.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0</v>
      </c>
      <c r="J44" s="22">
        <v>500000</v>
      </c>
      <c r="K44" s="22">
        <v>2506000</v>
      </c>
      <c r="L44" s="22">
        <v>0</v>
      </c>
      <c r="M44" s="22">
        <v>1006000</v>
      </c>
      <c r="N44" s="22">
        <v>1500000</v>
      </c>
      <c r="O44" s="22">
        <v>1006000</v>
      </c>
      <c r="P44" s="22">
        <v>1000000</v>
      </c>
      <c r="Q44" s="22">
        <v>1000000</v>
      </c>
      <c r="R44" s="22">
        <v>1000000</v>
      </c>
    </row>
    <row r="45" spans="1:18" ht="22.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0</v>
      </c>
      <c r="K45" s="22">
        <v>12887785</v>
      </c>
      <c r="L45" s="22">
        <v>0</v>
      </c>
      <c r="M45" s="22">
        <v>7493399.46</v>
      </c>
      <c r="N45" s="22">
        <v>5394385.54</v>
      </c>
      <c r="O45" s="22">
        <v>7493399.46</v>
      </c>
      <c r="P45" s="22">
        <v>6596557.96</v>
      </c>
      <c r="Q45" s="22">
        <v>6596557.96</v>
      </c>
      <c r="R45" s="22">
        <v>6596557.96</v>
      </c>
    </row>
    <row r="46" spans="1:18" ht="22.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0</v>
      </c>
      <c r="J46" s="22">
        <v>123145119</v>
      </c>
      <c r="K46" s="22">
        <v>1389002070</v>
      </c>
      <c r="L46" s="22">
        <v>0</v>
      </c>
      <c r="M46" s="22">
        <v>1344728583.73</v>
      </c>
      <c r="N46" s="22">
        <v>44273486.270000003</v>
      </c>
      <c r="O46" s="22">
        <v>1081283413</v>
      </c>
      <c r="P46" s="22">
        <v>802036931</v>
      </c>
      <c r="Q46" s="22">
        <v>802036931</v>
      </c>
      <c r="R46" s="22">
        <v>802036931</v>
      </c>
    </row>
    <row r="47" spans="1:18" ht="33.7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1000000</v>
      </c>
      <c r="J47" s="22">
        <v>8066400</v>
      </c>
      <c r="K47" s="22">
        <v>1159008257</v>
      </c>
      <c r="L47" s="22">
        <v>0</v>
      </c>
      <c r="M47" s="22">
        <v>1143885249.3800001</v>
      </c>
      <c r="N47" s="22">
        <v>15123007.619999999</v>
      </c>
      <c r="O47" s="22">
        <v>770174671.11000001</v>
      </c>
      <c r="P47" s="22">
        <v>766212620.65999997</v>
      </c>
      <c r="Q47" s="22">
        <v>766212620.65999997</v>
      </c>
      <c r="R47" s="22">
        <v>766212620.65999997</v>
      </c>
    </row>
    <row r="48" spans="1:18" ht="22.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9600000</v>
      </c>
      <c r="K48" s="22">
        <v>1438873668</v>
      </c>
      <c r="L48" s="22">
        <v>0</v>
      </c>
      <c r="M48" s="22">
        <v>1438384768</v>
      </c>
      <c r="N48" s="22">
        <v>488900</v>
      </c>
      <c r="O48" s="22">
        <v>13004965</v>
      </c>
      <c r="P48" s="22">
        <v>10113800</v>
      </c>
      <c r="Q48" s="22">
        <v>10113800</v>
      </c>
      <c r="R48" s="22">
        <v>10113800</v>
      </c>
    </row>
    <row r="49" spans="1:18" ht="22.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123216420</v>
      </c>
      <c r="K49" s="22">
        <v>20789693190</v>
      </c>
      <c r="L49" s="22">
        <v>0</v>
      </c>
      <c r="M49" s="22">
        <v>20789348917.459999</v>
      </c>
      <c r="N49" s="22">
        <v>344272.54</v>
      </c>
      <c r="O49" s="22">
        <v>20787121336.009998</v>
      </c>
      <c r="P49" s="22">
        <v>15511519661.84</v>
      </c>
      <c r="Q49" s="22">
        <v>15511519661.84</v>
      </c>
      <c r="R49" s="22">
        <v>15511519661.84</v>
      </c>
    </row>
    <row r="50" spans="1:18" ht="22.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1046899231</v>
      </c>
      <c r="J50" s="22">
        <v>364075925</v>
      </c>
      <c r="K50" s="22">
        <v>3193955546</v>
      </c>
      <c r="L50" s="22">
        <v>0</v>
      </c>
      <c r="M50" s="22">
        <v>2940001076.6700001</v>
      </c>
      <c r="N50" s="22">
        <v>253954469.33000001</v>
      </c>
      <c r="O50" s="22">
        <v>2174188520.6700001</v>
      </c>
      <c r="P50" s="22">
        <v>1072631152.71</v>
      </c>
      <c r="Q50" s="22">
        <v>1072631152.71</v>
      </c>
      <c r="R50" s="22">
        <v>1072631152.71</v>
      </c>
    </row>
    <row r="51" spans="1:18" ht="56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881048700</v>
      </c>
      <c r="J51" s="22">
        <v>568004888</v>
      </c>
      <c r="K51" s="22">
        <v>1956357624</v>
      </c>
      <c r="L51" s="22">
        <v>0</v>
      </c>
      <c r="M51" s="22">
        <v>1784844026</v>
      </c>
      <c r="N51" s="22">
        <v>171513598</v>
      </c>
      <c r="O51" s="22">
        <v>1153078626</v>
      </c>
      <c r="P51" s="22">
        <v>317169387.16000003</v>
      </c>
      <c r="Q51" s="22">
        <v>317169387.16000003</v>
      </c>
      <c r="R51" s="22">
        <v>317169387.16000003</v>
      </c>
    </row>
    <row r="52" spans="1:18" ht="4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69815916</v>
      </c>
      <c r="K52" s="22">
        <v>3742642414</v>
      </c>
      <c r="L52" s="22">
        <v>0</v>
      </c>
      <c r="M52" s="22">
        <v>3739383854.5700002</v>
      </c>
      <c r="N52" s="22">
        <v>3258559.43</v>
      </c>
      <c r="O52" s="22">
        <v>2892715747.02</v>
      </c>
      <c r="P52" s="22">
        <v>2885109740.7199998</v>
      </c>
      <c r="Q52" s="22">
        <v>2885109740.7199998</v>
      </c>
      <c r="R52" s="22">
        <v>2885109740.7199998</v>
      </c>
    </row>
    <row r="53" spans="1:18" ht="22.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46112200</v>
      </c>
      <c r="J53" s="22">
        <v>350444227</v>
      </c>
      <c r="K53" s="22">
        <v>5919552473</v>
      </c>
      <c r="L53" s="22">
        <v>0</v>
      </c>
      <c r="M53" s="22">
        <v>5847786654.7799997</v>
      </c>
      <c r="N53" s="22">
        <v>71765818.219999999</v>
      </c>
      <c r="O53" s="22">
        <v>5484536120.6700001</v>
      </c>
      <c r="P53" s="22">
        <v>3030639309.6100001</v>
      </c>
      <c r="Q53" s="22">
        <v>3030639309.6100001</v>
      </c>
      <c r="R53" s="22">
        <v>3030639309.6100001</v>
      </c>
    </row>
    <row r="54" spans="1:18" ht="4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0</v>
      </c>
      <c r="J54" s="22">
        <v>1000000</v>
      </c>
      <c r="K54" s="22">
        <v>288264127</v>
      </c>
      <c r="L54" s="22">
        <v>0</v>
      </c>
      <c r="M54" s="22">
        <v>280729508</v>
      </c>
      <c r="N54" s="22">
        <v>7534619</v>
      </c>
      <c r="O54" s="22">
        <v>280729508</v>
      </c>
      <c r="P54" s="22">
        <v>93859580.049999997</v>
      </c>
      <c r="Q54" s="22">
        <v>93859580.049999997</v>
      </c>
      <c r="R54" s="22">
        <v>93859580.049999997</v>
      </c>
    </row>
    <row r="55" spans="1:18" ht="56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1000000</v>
      </c>
      <c r="K55" s="22">
        <v>77653657</v>
      </c>
      <c r="L55" s="22">
        <v>0</v>
      </c>
      <c r="M55" s="22">
        <v>64190827</v>
      </c>
      <c r="N55" s="22">
        <v>13462830</v>
      </c>
      <c r="O55" s="22">
        <v>64190827</v>
      </c>
      <c r="P55" s="22">
        <v>28019360.879999999</v>
      </c>
      <c r="Q55" s="22">
        <v>28019360.879999999</v>
      </c>
      <c r="R55" s="22">
        <v>28019360.879999999</v>
      </c>
    </row>
    <row r="56" spans="1:18" ht="22.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650098</v>
      </c>
      <c r="N56" s="22">
        <v>0</v>
      </c>
      <c r="O56" s="22">
        <v>650098</v>
      </c>
      <c r="P56" s="22">
        <v>0</v>
      </c>
      <c r="Q56" s="22">
        <v>0</v>
      </c>
      <c r="R56" s="22">
        <v>0</v>
      </c>
    </row>
    <row r="57" spans="1:18" s="58" customFormat="1" ht="33.7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30000000</v>
      </c>
      <c r="N57" s="22">
        <v>30000000</v>
      </c>
      <c r="O57" s="22">
        <v>30000000</v>
      </c>
      <c r="P57" s="22">
        <v>30000000</v>
      </c>
      <c r="Q57" s="22">
        <v>30000000</v>
      </c>
      <c r="R57" s="22">
        <v>30000000</v>
      </c>
    </row>
    <row r="58" spans="1:18" ht="56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0</v>
      </c>
      <c r="K58" s="22">
        <v>54595715</v>
      </c>
      <c r="L58" s="22">
        <v>0</v>
      </c>
      <c r="M58" s="22">
        <v>53131882.950000003</v>
      </c>
      <c r="N58" s="22">
        <v>1463832.05</v>
      </c>
      <c r="O58" s="22">
        <v>29897049.890000001</v>
      </c>
      <c r="P58" s="22">
        <v>29845152.510000002</v>
      </c>
      <c r="Q58" s="22">
        <v>29845152.510000002</v>
      </c>
      <c r="R58" s="22">
        <v>29845152.510000002</v>
      </c>
    </row>
    <row r="59" spans="1:18" ht="22.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131556730</v>
      </c>
      <c r="J59" s="22">
        <v>133556730</v>
      </c>
      <c r="K59" s="22">
        <v>418492577</v>
      </c>
      <c r="L59" s="22">
        <v>0</v>
      </c>
      <c r="M59" s="22">
        <v>415492577</v>
      </c>
      <c r="N59" s="22">
        <v>3000000</v>
      </c>
      <c r="O59" s="22">
        <v>106243336</v>
      </c>
      <c r="P59" s="22">
        <v>105404029</v>
      </c>
      <c r="Q59" s="22">
        <v>105404029</v>
      </c>
      <c r="R59" s="22">
        <v>105404029</v>
      </c>
    </row>
    <row r="60" spans="1:18" s="77" customFormat="1" ht="33.75">
      <c r="A60" s="73" t="s">
        <v>23</v>
      </c>
      <c r="B60" s="74" t="s">
        <v>24</v>
      </c>
      <c r="C60" s="75" t="s">
        <v>156</v>
      </c>
      <c r="D60" s="73" t="s">
        <v>28</v>
      </c>
      <c r="E60" s="73" t="s">
        <v>162</v>
      </c>
      <c r="F60" s="73" t="s">
        <v>29</v>
      </c>
      <c r="G60" s="74" t="s">
        <v>157</v>
      </c>
      <c r="H60" s="76">
        <v>5000000000</v>
      </c>
      <c r="I60" s="76">
        <v>0</v>
      </c>
      <c r="J60" s="76">
        <v>0</v>
      </c>
      <c r="K60" s="76">
        <v>5000000000</v>
      </c>
      <c r="L60" s="76">
        <v>500000000</v>
      </c>
      <c r="M60" s="76">
        <v>0</v>
      </c>
      <c r="N60" s="76">
        <v>4500000000</v>
      </c>
      <c r="O60" s="76">
        <v>0</v>
      </c>
      <c r="P60" s="76">
        <v>0</v>
      </c>
      <c r="Q60" s="76">
        <v>0</v>
      </c>
      <c r="R60" s="76">
        <v>0</v>
      </c>
    </row>
    <row r="61" spans="1:18" ht="22.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100000000</v>
      </c>
      <c r="J61" s="22">
        <v>0</v>
      </c>
      <c r="K61" s="22">
        <v>510725150</v>
      </c>
      <c r="L61" s="22">
        <v>0</v>
      </c>
      <c r="M61" s="22">
        <v>510725150</v>
      </c>
      <c r="N61" s="22">
        <v>0</v>
      </c>
      <c r="O61" s="22">
        <v>221364798</v>
      </c>
      <c r="P61" s="22">
        <v>154446755</v>
      </c>
      <c r="Q61" s="22">
        <v>154446755</v>
      </c>
      <c r="R61" s="22">
        <v>154446755</v>
      </c>
    </row>
    <row r="62" spans="1:18" ht="22.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100000000</v>
      </c>
      <c r="K62" s="22">
        <v>236047850</v>
      </c>
      <c r="L62" s="22">
        <v>0</v>
      </c>
      <c r="M62" s="22">
        <v>236047850</v>
      </c>
      <c r="N62" s="22">
        <v>0</v>
      </c>
      <c r="O62" s="22">
        <v>125198331</v>
      </c>
      <c r="P62" s="22">
        <v>115316112</v>
      </c>
      <c r="Q62" s="22">
        <v>115316112</v>
      </c>
      <c r="R62" s="22">
        <v>115316112</v>
      </c>
    </row>
    <row r="63" spans="1:18" ht="22.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0</v>
      </c>
      <c r="J63" s="22">
        <v>0</v>
      </c>
      <c r="K63" s="22">
        <v>710403227</v>
      </c>
      <c r="L63" s="22">
        <v>0</v>
      </c>
      <c r="M63" s="22">
        <v>1420806</v>
      </c>
      <c r="N63" s="22">
        <v>708982421</v>
      </c>
      <c r="O63" s="22">
        <v>1420806</v>
      </c>
      <c r="P63" s="22">
        <v>0</v>
      </c>
      <c r="Q63" s="22">
        <v>0</v>
      </c>
      <c r="R63" s="22">
        <v>0</v>
      </c>
    </row>
    <row r="64" spans="1:18" ht="22.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0</v>
      </c>
      <c r="K64" s="22">
        <v>189596773</v>
      </c>
      <c r="L64" s="22">
        <v>0</v>
      </c>
      <c r="M64" s="22">
        <v>117132955</v>
      </c>
      <c r="N64" s="22">
        <v>72463818</v>
      </c>
      <c r="O64" s="22">
        <v>117132955</v>
      </c>
      <c r="P64" s="22">
        <v>116753761</v>
      </c>
      <c r="Q64" s="22">
        <v>116753761</v>
      </c>
      <c r="R64" s="22">
        <v>116753761</v>
      </c>
    </row>
    <row r="65" spans="1:18" ht="22.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862612</v>
      </c>
      <c r="N65" s="22">
        <v>2943388</v>
      </c>
      <c r="O65" s="22">
        <v>862612</v>
      </c>
      <c r="P65" s="22">
        <v>858420</v>
      </c>
      <c r="Q65" s="22">
        <v>858420</v>
      </c>
      <c r="R65" s="22">
        <v>858420</v>
      </c>
    </row>
    <row r="66" spans="1:18" s="77" customFormat="1" ht="22.5">
      <c r="A66" s="73" t="s">
        <v>23</v>
      </c>
      <c r="B66" s="74" t="s">
        <v>24</v>
      </c>
      <c r="C66" s="75" t="s">
        <v>158</v>
      </c>
      <c r="D66" s="73" t="s">
        <v>28</v>
      </c>
      <c r="E66" s="73" t="s">
        <v>162</v>
      </c>
      <c r="F66" s="73" t="s">
        <v>29</v>
      </c>
      <c r="G66" s="74" t="s">
        <v>159</v>
      </c>
      <c r="H66" s="76">
        <v>3806000</v>
      </c>
      <c r="I66" s="76">
        <v>0</v>
      </c>
      <c r="J66" s="76">
        <v>0</v>
      </c>
      <c r="K66" s="76">
        <v>3806000</v>
      </c>
      <c r="L66" s="76">
        <v>0</v>
      </c>
      <c r="M66" s="76">
        <v>7612</v>
      </c>
      <c r="N66" s="76">
        <v>3798388</v>
      </c>
      <c r="O66" s="76">
        <v>7612</v>
      </c>
      <c r="P66" s="76">
        <v>0</v>
      </c>
      <c r="Q66" s="76">
        <v>0</v>
      </c>
      <c r="R66" s="76">
        <v>0</v>
      </c>
    </row>
    <row r="67" spans="1:18" s="77" customFormat="1" ht="22.5">
      <c r="A67" s="73" t="s">
        <v>23</v>
      </c>
      <c r="B67" s="74" t="s">
        <v>24</v>
      </c>
      <c r="C67" s="75" t="s">
        <v>160</v>
      </c>
      <c r="D67" s="73" t="s">
        <v>28</v>
      </c>
      <c r="E67" s="73" t="s">
        <v>162</v>
      </c>
      <c r="F67" s="73" t="s">
        <v>29</v>
      </c>
      <c r="G67" s="74" t="s">
        <v>161</v>
      </c>
      <c r="H67" s="76">
        <v>668814000</v>
      </c>
      <c r="I67" s="76">
        <v>0</v>
      </c>
      <c r="J67" s="76">
        <v>0</v>
      </c>
      <c r="K67" s="76">
        <v>668814000</v>
      </c>
      <c r="L67" s="76">
        <v>0</v>
      </c>
      <c r="M67" s="76">
        <v>618924709</v>
      </c>
      <c r="N67" s="76">
        <v>49889291</v>
      </c>
      <c r="O67" s="76">
        <v>618924709</v>
      </c>
      <c r="P67" s="76">
        <v>617587081</v>
      </c>
      <c r="Q67" s="76">
        <v>617587081</v>
      </c>
      <c r="R67" s="76">
        <v>617587081</v>
      </c>
    </row>
    <row r="68" spans="1:18" ht="112.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3884532271</v>
      </c>
      <c r="N68" s="22">
        <v>70710306</v>
      </c>
      <c r="O68" s="22">
        <v>3560714480</v>
      </c>
      <c r="P68" s="22">
        <v>443956690.16000003</v>
      </c>
      <c r="Q68" s="22">
        <v>443956690.16000003</v>
      </c>
      <c r="R68" s="22">
        <v>443956690.16000003</v>
      </c>
    </row>
    <row r="69" spans="1:18" ht="101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5995780754</v>
      </c>
      <c r="I69" s="22">
        <v>196000000</v>
      </c>
      <c r="J69" s="22">
        <v>270679096</v>
      </c>
      <c r="K69" s="22">
        <v>5921101658</v>
      </c>
      <c r="L69" s="22">
        <v>0</v>
      </c>
      <c r="M69" s="22">
        <v>5794745761</v>
      </c>
      <c r="N69" s="22">
        <v>126355897</v>
      </c>
      <c r="O69" s="22">
        <v>5377989993</v>
      </c>
      <c r="P69" s="22">
        <v>2409813939.04</v>
      </c>
      <c r="Q69" s="22">
        <v>2409813939.04</v>
      </c>
      <c r="R69" s="22">
        <v>2385271043.04</v>
      </c>
    </row>
    <row r="70" spans="1:18" ht="90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360600000</v>
      </c>
      <c r="I70" s="22">
        <v>0</v>
      </c>
      <c r="J70" s="22">
        <v>0</v>
      </c>
      <c r="K70" s="22">
        <v>360600000</v>
      </c>
      <c r="L70" s="22">
        <v>0</v>
      </c>
      <c r="M70" s="22">
        <v>321517394</v>
      </c>
      <c r="N70" s="22">
        <v>39082606</v>
      </c>
      <c r="O70" s="22">
        <v>307783026</v>
      </c>
      <c r="P70" s="22">
        <v>109162840</v>
      </c>
      <c r="Q70" s="22">
        <v>109162840</v>
      </c>
      <c r="R70" s="22">
        <v>109162840</v>
      </c>
    </row>
    <row r="71" spans="1:18" ht="112.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531486624</v>
      </c>
      <c r="I71" s="22">
        <v>0</v>
      </c>
      <c r="J71" s="22">
        <v>0</v>
      </c>
      <c r="K71" s="22">
        <v>531486624</v>
      </c>
      <c r="L71" s="22">
        <v>0</v>
      </c>
      <c r="M71" s="22">
        <v>531486624</v>
      </c>
      <c r="N71" s="22">
        <v>0</v>
      </c>
      <c r="O71" s="22">
        <v>531486624</v>
      </c>
      <c r="P71" s="22">
        <v>425165488</v>
      </c>
      <c r="Q71" s="22">
        <v>425165488</v>
      </c>
      <c r="R71" s="22">
        <v>425165488</v>
      </c>
    </row>
    <row r="72" spans="1:18" ht="101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4426439153</v>
      </c>
      <c r="I72" s="22">
        <v>270679096</v>
      </c>
      <c r="J72" s="22">
        <v>196000000</v>
      </c>
      <c r="K72" s="22">
        <v>4501118249</v>
      </c>
      <c r="L72" s="22">
        <v>0</v>
      </c>
      <c r="M72" s="22">
        <v>4271050981</v>
      </c>
      <c r="N72" s="22">
        <v>230067268</v>
      </c>
      <c r="O72" s="22">
        <v>3451299421</v>
      </c>
      <c r="P72" s="22">
        <v>1800103204.4100001</v>
      </c>
      <c r="Q72" s="22">
        <v>1800103204.4100001</v>
      </c>
      <c r="R72" s="22">
        <v>1800103204.4100001</v>
      </c>
    </row>
    <row r="73" spans="1:18" ht="90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731506000</v>
      </c>
      <c r="I73" s="22">
        <v>0</v>
      </c>
      <c r="J73" s="22">
        <v>0</v>
      </c>
      <c r="K73" s="22">
        <v>731506000</v>
      </c>
      <c r="L73" s="22">
        <v>0</v>
      </c>
      <c r="M73" s="22">
        <v>725160467</v>
      </c>
      <c r="N73" s="22">
        <v>6345533</v>
      </c>
      <c r="O73" s="22">
        <v>725160467</v>
      </c>
      <c r="P73" s="22">
        <v>263910486.24000001</v>
      </c>
      <c r="Q73" s="22">
        <v>263910486.24000001</v>
      </c>
      <c r="R73" s="22">
        <v>263910486.24000001</v>
      </c>
    </row>
    <row r="74" spans="1:18" ht="101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10763667073</v>
      </c>
      <c r="N74" s="22">
        <v>0</v>
      </c>
      <c r="O74" s="22">
        <v>10763667073</v>
      </c>
      <c r="P74" s="22">
        <v>10763667073</v>
      </c>
      <c r="Q74" s="22">
        <v>10763667073</v>
      </c>
      <c r="R74" s="22">
        <v>10763667073</v>
      </c>
    </row>
    <row r="75" spans="1:18" ht="101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59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20753472844.880001</v>
      </c>
      <c r="N75" s="22">
        <v>9903754.1199999992</v>
      </c>
      <c r="O75" s="22">
        <v>20750571339.560001</v>
      </c>
      <c r="P75" s="22">
        <v>9303608451.2199993</v>
      </c>
      <c r="Q75" s="22">
        <v>9303608451.2199993</v>
      </c>
      <c r="R75" s="22">
        <v>9303608451.2199993</v>
      </c>
    </row>
    <row r="76" spans="1:18" ht="112.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1253761268</v>
      </c>
      <c r="N76" s="22">
        <v>0</v>
      </c>
      <c r="O76" s="22">
        <v>1098212127</v>
      </c>
      <c r="P76" s="22">
        <v>465075555</v>
      </c>
      <c r="Q76" s="22">
        <v>465075555</v>
      </c>
      <c r="R76" s="22">
        <v>464590696</v>
      </c>
    </row>
    <row r="77" spans="1:18" ht="112.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190235247</v>
      </c>
      <c r="N77" s="22">
        <v>3485</v>
      </c>
      <c r="O77" s="22">
        <v>184329730</v>
      </c>
      <c r="P77" s="22">
        <v>97945070</v>
      </c>
      <c r="Q77" s="22">
        <v>97945070</v>
      </c>
      <c r="R77" s="22">
        <v>97945070</v>
      </c>
    </row>
    <row r="78" spans="1:18" ht="112.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259777678</v>
      </c>
      <c r="N78" s="22">
        <v>23866538</v>
      </c>
      <c r="O78" s="22">
        <v>259777678</v>
      </c>
      <c r="P78" s="22">
        <v>145186817.66</v>
      </c>
      <c r="Q78" s="22">
        <v>145186817.66</v>
      </c>
      <c r="R78" s="22">
        <v>145186817.66</v>
      </c>
    </row>
    <row r="79" spans="1:18" ht="123.7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550322247.41999996</v>
      </c>
      <c r="N79" s="22">
        <v>50610797.579999998</v>
      </c>
      <c r="O79" s="22">
        <v>454401529</v>
      </c>
      <c r="P79" s="22">
        <v>321068525</v>
      </c>
      <c r="Q79" s="22">
        <v>321068525</v>
      </c>
      <c r="R79" s="22">
        <v>321068525</v>
      </c>
    </row>
    <row r="80" spans="1:18" ht="67.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345292675</v>
      </c>
      <c r="I80" s="22">
        <v>0</v>
      </c>
      <c r="J80" s="22">
        <v>0</v>
      </c>
      <c r="K80" s="22">
        <v>345292675</v>
      </c>
      <c r="L80" s="22">
        <v>0</v>
      </c>
      <c r="M80" s="22">
        <v>231360569</v>
      </c>
      <c r="N80" s="22">
        <v>113932106</v>
      </c>
      <c r="O80" s="22">
        <v>142910569</v>
      </c>
      <c r="P80" s="22">
        <v>90293233</v>
      </c>
      <c r="Q80" s="22">
        <v>90293233</v>
      </c>
      <c r="R80" s="22">
        <v>90293233</v>
      </c>
    </row>
    <row r="81" spans="1:18" ht="67.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59">
        <v>1118487796</v>
      </c>
      <c r="I81" s="22">
        <v>0</v>
      </c>
      <c r="J81" s="22">
        <v>98000000</v>
      </c>
      <c r="K81" s="22">
        <v>1020487796</v>
      </c>
      <c r="L81" s="22">
        <v>0</v>
      </c>
      <c r="M81" s="22">
        <v>828921812.16999996</v>
      </c>
      <c r="N81" s="22">
        <v>191565983.83000001</v>
      </c>
      <c r="O81" s="22">
        <v>827521812.16999996</v>
      </c>
      <c r="P81" s="22">
        <v>490775611.87</v>
      </c>
      <c r="Q81" s="22">
        <v>490775611.87</v>
      </c>
      <c r="R81" s="22">
        <v>490775611.87</v>
      </c>
    </row>
    <row r="82" spans="1:18" ht="67.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59">
        <v>2536219529</v>
      </c>
      <c r="I82" s="22">
        <v>0</v>
      </c>
      <c r="J82" s="22">
        <v>0</v>
      </c>
      <c r="K82" s="22">
        <v>2536219529</v>
      </c>
      <c r="L82" s="22">
        <v>0</v>
      </c>
      <c r="M82" s="22">
        <v>2358894519.9899998</v>
      </c>
      <c r="N82" s="22">
        <v>177325009.00999999</v>
      </c>
      <c r="O82" s="22">
        <v>2144737272</v>
      </c>
      <c r="P82" s="22">
        <v>987531773.66999996</v>
      </c>
      <c r="Q82" s="22">
        <v>987531773.66999996</v>
      </c>
      <c r="R82" s="22">
        <v>985473665.66999996</v>
      </c>
    </row>
    <row r="83" spans="1:18" ht="90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59">
        <v>513318975</v>
      </c>
      <c r="I83" s="22">
        <v>0</v>
      </c>
      <c r="J83" s="22">
        <v>8384060</v>
      </c>
      <c r="K83" s="22">
        <v>504934915</v>
      </c>
      <c r="L83" s="22">
        <v>0</v>
      </c>
      <c r="M83" s="22">
        <v>453693795</v>
      </c>
      <c r="N83" s="22">
        <v>51241120</v>
      </c>
      <c r="O83" s="22">
        <v>179807959</v>
      </c>
      <c r="P83" s="22">
        <v>14009384</v>
      </c>
      <c r="Q83" s="22">
        <v>14009384</v>
      </c>
      <c r="R83" s="22">
        <v>14009384</v>
      </c>
    </row>
    <row r="84" spans="1:18" ht="101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192450777</v>
      </c>
      <c r="I84" s="22">
        <v>8384060</v>
      </c>
      <c r="J84" s="22">
        <v>0</v>
      </c>
      <c r="K84" s="22">
        <v>200834837</v>
      </c>
      <c r="L84" s="22">
        <v>0</v>
      </c>
      <c r="M84" s="22">
        <v>157834837</v>
      </c>
      <c r="N84" s="22">
        <v>43000000</v>
      </c>
      <c r="O84" s="22">
        <v>157834837</v>
      </c>
      <c r="P84" s="22">
        <v>73983840</v>
      </c>
      <c r="Q84" s="22">
        <v>73983840</v>
      </c>
      <c r="R84" s="22">
        <v>73983840</v>
      </c>
    </row>
    <row r="85" spans="1:18" ht="90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1313762247</v>
      </c>
      <c r="I85" s="22">
        <v>0</v>
      </c>
      <c r="J85" s="22">
        <v>733877335</v>
      </c>
      <c r="K85" s="22">
        <v>579884912</v>
      </c>
      <c r="L85" s="22">
        <v>0</v>
      </c>
      <c r="M85" s="22">
        <v>496703542</v>
      </c>
      <c r="N85" s="22">
        <v>83181370</v>
      </c>
      <c r="O85" s="22">
        <v>450642442</v>
      </c>
      <c r="P85" s="22">
        <v>229358371</v>
      </c>
      <c r="Q85" s="22">
        <v>229358371</v>
      </c>
      <c r="R85" s="22">
        <v>229358371</v>
      </c>
    </row>
    <row r="86" spans="1:18" ht="101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28686237753</v>
      </c>
      <c r="I86" s="22">
        <v>733877335</v>
      </c>
      <c r="J86" s="22">
        <v>0</v>
      </c>
      <c r="K86" s="22">
        <v>29420115088</v>
      </c>
      <c r="L86" s="22">
        <v>0</v>
      </c>
      <c r="M86" s="22">
        <v>24741731307.369999</v>
      </c>
      <c r="N86" s="22">
        <v>4678383780.6300001</v>
      </c>
      <c r="O86" s="22">
        <v>13263525939.370001</v>
      </c>
      <c r="P86" s="22">
        <v>7728509772.3699999</v>
      </c>
      <c r="Q86" s="22">
        <v>7664843232.3699999</v>
      </c>
      <c r="R86" s="22">
        <v>7664843232.3699999</v>
      </c>
    </row>
    <row r="87" spans="1:18" ht="101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2288544125</v>
      </c>
      <c r="I87" s="22">
        <v>0</v>
      </c>
      <c r="J87" s="22">
        <v>376170650</v>
      </c>
      <c r="K87" s="22">
        <v>1912373475</v>
      </c>
      <c r="L87" s="22">
        <v>0</v>
      </c>
      <c r="M87" s="22">
        <v>1850711093</v>
      </c>
      <c r="N87" s="22">
        <v>61662382</v>
      </c>
      <c r="O87" s="22">
        <v>1850711093</v>
      </c>
      <c r="P87" s="22">
        <v>56222188</v>
      </c>
      <c r="Q87" s="22">
        <v>56222188</v>
      </c>
      <c r="R87" s="22">
        <v>56222188</v>
      </c>
    </row>
    <row r="88" spans="1:18" ht="112.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207618130</v>
      </c>
      <c r="I88" s="22">
        <v>416400000</v>
      </c>
      <c r="J88" s="22">
        <v>0</v>
      </c>
      <c r="K88" s="22">
        <v>624018130</v>
      </c>
      <c r="L88" s="22">
        <v>0</v>
      </c>
      <c r="M88" s="22">
        <v>386868279</v>
      </c>
      <c r="N88" s="22">
        <v>237149851</v>
      </c>
      <c r="O88" s="22">
        <v>217368279</v>
      </c>
      <c r="P88" s="22">
        <v>52266667</v>
      </c>
      <c r="Q88" s="22">
        <v>52266667</v>
      </c>
      <c r="R88" s="22">
        <v>52266667</v>
      </c>
    </row>
    <row r="89" spans="1:18" ht="123.7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40229350</v>
      </c>
      <c r="K89" s="22">
        <v>100007293</v>
      </c>
      <c r="L89" s="22">
        <v>0</v>
      </c>
      <c r="M89" s="22">
        <v>100005600</v>
      </c>
      <c r="N89" s="22">
        <v>1693</v>
      </c>
      <c r="O89" s="22">
        <v>55302644</v>
      </c>
      <c r="P89" s="22">
        <v>55297044</v>
      </c>
      <c r="Q89" s="22">
        <v>55297044</v>
      </c>
      <c r="R89" s="22">
        <v>55297044</v>
      </c>
    </row>
    <row r="90" spans="1:18" s="31" customFormat="1">
      <c r="A90" s="28" t="s">
        <v>1</v>
      </c>
      <c r="B90" s="29" t="s">
        <v>1</v>
      </c>
      <c r="C90" s="30" t="s">
        <v>1</v>
      </c>
      <c r="D90" s="28" t="s">
        <v>1</v>
      </c>
      <c r="E90" s="28" t="s">
        <v>1</v>
      </c>
      <c r="F90" s="28" t="s">
        <v>1</v>
      </c>
      <c r="G90" s="29" t="s">
        <v>1</v>
      </c>
      <c r="H90" s="2">
        <f t="shared" ref="H90:R90" si="0">SUM(H5:H89)</f>
        <v>326211744691</v>
      </c>
      <c r="I90" s="2">
        <f t="shared" si="0"/>
        <v>9129328849</v>
      </c>
      <c r="J90" s="2">
        <f t="shared" si="0"/>
        <v>9227328849</v>
      </c>
      <c r="K90" s="2">
        <f t="shared" si="0"/>
        <v>326113744691</v>
      </c>
      <c r="L90" s="2">
        <f t="shared" si="0"/>
        <v>8824713000</v>
      </c>
      <c r="M90" s="2">
        <f t="shared" si="0"/>
        <v>305087422294.85004</v>
      </c>
      <c r="N90" s="2">
        <f t="shared" si="0"/>
        <v>12201609396.15</v>
      </c>
      <c r="O90" s="2">
        <f t="shared" si="0"/>
        <v>229777018956.95004</v>
      </c>
      <c r="P90" s="2">
        <f t="shared" si="0"/>
        <v>188032726316.34</v>
      </c>
      <c r="Q90" s="2">
        <f t="shared" si="0"/>
        <v>187945636726.34</v>
      </c>
      <c r="R90" s="2">
        <f t="shared" si="0"/>
        <v>187918550863.34</v>
      </c>
    </row>
    <row r="91" spans="1:18" s="57" customFormat="1" hidden="1">
      <c r="A91" s="53"/>
      <c r="B91" s="54"/>
      <c r="C91" s="55"/>
      <c r="D91" s="53"/>
      <c r="E91" s="53"/>
      <c r="F91" s="53"/>
      <c r="G91" s="54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</row>
    <row r="93" spans="1:18" s="31" customFormat="1" hidden="1">
      <c r="A93" s="28"/>
      <c r="B93" s="29"/>
      <c r="C93" s="30"/>
      <c r="D93" s="28"/>
      <c r="E93" s="28"/>
      <c r="F93" s="28"/>
      <c r="G93" s="2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s="31" customFormat="1" hidden="1">
      <c r="A94" s="28"/>
      <c r="B94" s="29"/>
      <c r="C94" s="30"/>
      <c r="D94" s="28"/>
      <c r="E94" s="28"/>
      <c r="F94" s="28"/>
      <c r="G94" s="2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2" customFormat="1" hidden="1">
      <c r="A95" s="35"/>
      <c r="B95" s="36"/>
      <c r="C95" s="37"/>
      <c r="D95" s="35"/>
      <c r="E95" s="35"/>
      <c r="F95" s="35"/>
      <c r="G95" s="36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</row>
    <row r="96" spans="1:18" hidden="1">
      <c r="A96" s="19"/>
      <c r="B96" s="20"/>
      <c r="C96" s="21"/>
      <c r="D96" s="19"/>
      <c r="E96" s="19"/>
      <c r="F96" s="19"/>
      <c r="G96" s="34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IP477</Numero>
    <Language xmlns="http://schemas.microsoft.com/sharepoint/v3">Español (España)</Language>
    <Fecha_x0020_de_x0020_generación_x0020_de_x0020_la_x0020_información xmlns="b6565643-c00f-44ce-b5d1-532a85e4382c">2025-09-30T05:00:00+00:00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2025-09-30T05:00:00+00:00</Fecha_x0020_final_x0020_de_x0020_publicación>
    <Frecuencia_de_actualizacion xmlns="b6565643-c00f-44ce-b5d1-532a85e4382c">Mensual</Frecuencia_de_actualizacion>
    <Mes_Plantilla xmlns="b6565643-c00f-44ce-b5d1-532a85e4382c">septiembre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Septiembre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2025-09-30T05:00:00+00:00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XQAF2AT3N76N-318-3541</_dlc_DocId>
    <_dlc_DocIdUrl xmlns="b6565643-c00f-44ce-b5d1-532a85e4382c">
      <Url>https://docs.supersalud.gov.co/PortalWeb/InformacionFinanciera/_layouts/15/DocIdRedir.aspx?ID=XQAF2AT3N76N-318-3541</Url>
      <Description>XQAF2AT3N76N-318-3541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Septiembre 2025</dc:title>
  <dc:subject/>
  <dc:creator>Narda Hasbleidy Rincon Preciado</dc:creator>
  <cp:keywords>Ejecucion Presupuestal Acumulada</cp:keywords>
  <dc:description/>
  <cp:lastModifiedBy>Isabel Catherine</cp:lastModifiedBy>
  <cp:revision/>
  <dcterms:created xsi:type="dcterms:W3CDTF">2023-09-18T13:18:35Z</dcterms:created>
  <dcterms:modified xsi:type="dcterms:W3CDTF">2025-10-02T15:51:14Z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afffb7b4-ea89-4c30-ab6e-bccb08fbc063</vt:lpwstr>
  </property>
</Properties>
</file>