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\Desktop\Agosto 2025\"/>
    </mc:Choice>
  </mc:AlternateContent>
  <xr:revisionPtr revIDLastSave="0" documentId="13_ncr:1_{981C1202-11DA-4531-B067-4C3CB46E33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erencial" sheetId="4" r:id="rId1"/>
    <sheet name="Ejecución Presupuestal" sheetId="6" r:id="rId2"/>
  </sheets>
  <definedNames>
    <definedName name="_xlnm._FilterDatabase" localSheetId="1" hidden="1">'Ejecución Presupuestal'!$A$4:$CYS$90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4" l="1"/>
  <c r="K5" i="4"/>
  <c r="H90" i="6"/>
  <c r="I90" i="6"/>
  <c r="J90" i="6"/>
  <c r="K90" i="6"/>
  <c r="L90" i="6"/>
  <c r="M90" i="6"/>
  <c r="N90" i="6"/>
  <c r="O90" i="6"/>
  <c r="P90" i="6"/>
  <c r="Q90" i="6"/>
  <c r="R90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5" i="4"/>
  <c r="K9" i="4"/>
  <c r="K8" i="4"/>
  <c r="K7" i="4"/>
  <c r="K6" i="4"/>
  <c r="D14" i="4" l="1"/>
  <c r="D16" i="4" s="1"/>
  <c r="E14" i="4"/>
  <c r="E16" i="4" s="1"/>
  <c r="K14" i="4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K16" i="4" l="1"/>
  <c r="M16" i="4"/>
  <c r="O11" i="4"/>
  <c r="K11" i="4"/>
  <c r="O16" i="4"/>
</calcChain>
</file>

<file path=xl/sharedStrings.xml><?xml version="1.0" encoding="utf-8"?>
<sst xmlns="http://schemas.openxmlformats.org/spreadsheetml/2006/main" count="724" uniqueCount="223">
  <si>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</si>
  <si>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</si>
  <si>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</si>
  <si>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</si>
  <si>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</si>
  <si>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</si>
  <si>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</si>
  <si>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</si>
  <si>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</si>
  <si>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</si>
  <si>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</si>
  <si>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</si>
  <si>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</si>
  <si>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</si>
  <si>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</si>
  <si>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</si>
  <si>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</si>
  <si>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</si>
  <si>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</si>
  <si>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</si>
  <si>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</si>
  <si>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</si>
  <si>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</si>
  <si>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</si>
  <si>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</si>
  <si>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</si>
  <si>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</si>
  <si>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</si>
  <si>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</si>
  <si>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</si>
  <si>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</si>
  <si>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</si>
  <si>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</si>
  <si>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</si>
  <si>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</si>
  <si>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</si>
  <si>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</si>
  <si>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</si>
  <si>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</si>
  <si>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</si>
  <si>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</si>
  <si>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</si>
  <si>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</si>
  <si>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</si>
  <si>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</si>
  <si>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</si>
  <si>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</si>
  <si>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</si>
  <si>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</si>
  <si>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</si>
  <si>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</si>
  <si>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</si>
  <si>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</si>
  <si>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</si>
  <si>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</si>
  <si>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</si>
  <si>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</si>
  <si>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</si>
  <si>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</si>
  <si>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</si>
  <si>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</si>
  <si>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</si>
  <si>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</si>
  <si>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</si>
  <si>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</si>
  <si>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</si>
  <si>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</si>
  <si>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</si>
  <si>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</si>
  <si>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</si>
  <si>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</si>
  <si>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</si>
  <si>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</si>
  <si>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</si>
  <si>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</si>
  <si>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</si>
  <si>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</si>
  <si>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</si>
  <si>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</si>
  <si>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</si>
  <si>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</si>
  <si>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</si>
  <si>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</si>
  <si>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</si>
  <si>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</si>
  <si>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</si>
  <si>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</si>
  <si>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</si>
  <si>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</si>
  <si>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</si>
  <si>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</si>
  <si>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</si>
  <si>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</si>
  <si>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</si>
  <si>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</si>
  <si>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</si>
  <si>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</si>
  <si>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</si>
  <si>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</si>
  <si>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</si>
  <si>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</si>
  <si>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</si>
  <si>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</si>
  <si>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</si>
  <si>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</si>
  <si>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</si>
  <si>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</si>
  <si>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</si>
  <si>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</si>
  <si>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</si>
  <si>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</si>
  <si>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</si>
  <si>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</si>
  <si>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</si>
  <si>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</si>
  <si>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</si>
  <si>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</si>
  <si>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</si>
  <si>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</si>
  <si>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</si>
  <si>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</si>
  <si>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</si>
  <si>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</si>
  <si>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</si>
  <si>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</si>
  <si>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</si>
  <si>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</si>
  <si>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</si>
  <si>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</si>
  <si>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</si>
  <si>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</si>
  <si>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</si>
  <si>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</si>
  <si>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</si>
  <si>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</si>
  <si>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</si>
  <si>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</si>
  <si>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</si>
  <si>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</si>
  <si>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</si>
  <si>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</si>
  <si>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</si>
  <si>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</si>
  <si>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</si>
  <si>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</si>
  <si>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</si>
  <si>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</si>
  <si>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</si>
  <si>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</si>
  <si>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</si>
  <si>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</si>
  <si>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</si>
  <si>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</si>
  <si>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</si>
  <si>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</si>
  <si>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</si>
  <si>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</si>
  <si>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</si>
  <si>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</si>
  <si>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</si>
  <si>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</si>
  <si>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</si>
  <si>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</si>
  <si>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</si>
  <si>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</si>
  <si>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</si>
  <si>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</si>
  <si>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</si>
  <si>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</si>
  <si>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</si>
  <si>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</si>
  <si>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</si>
  <si>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</si>
  <si>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</si>
  <si>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</si>
  <si>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</si>
  <si>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</si>
  <si>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</si>
  <si>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</si>
  <si>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</si>
  <si>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</si>
  <si>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</si>
  <si>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</si>
  <si>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</si>
  <si>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</si>
  <si>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</si>
  <si>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</si>
  <si>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</si>
  <si>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</si>
  <si>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</si>
  <si>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</si>
  <si>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</si>
  <si>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</si>
  <si>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</si>
  <si>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</si>
  <si>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</si>
  <si>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</si>
  <si>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</si>
  <si>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</si>
  <si>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</si>
  <si>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</si>
  <si>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</si>
  <si>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</si>
  <si>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</si>
  <si>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</si>
  <si>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</si>
  <si>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</si>
  <si>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</si>
  <si>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</si>
  <si>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</si>
  <si>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</si>
  <si>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</si>
  <si>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</si>
  <si>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</si>
  <si>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</si>
  <si>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</si>
  <si>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</si>
  <si>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</si>
  <si>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</si>
  <si>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</si>
  <si>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</si>
  <si>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EJECUCIÓN PRESUPUESTAL AGOSTO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</si>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</sst>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  <font>
      <b/>
      <sz val="8"/>
      <color rgb="FFFF0000"/>
      <name val="Times New Roman"/>
      <family val="1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3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/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  <xf numFmtId="164" fontId="14" fillId="0" borderId="1" xfId="0" applyNumberFormat="1" applyFont="1" applyFill="1" applyBorder="1" applyAlignment="1">
      <alignment horizontal="right" vertical="center" wrapText="1" readingOrder="1"/>
    </xf>
    <xf numFmtId="166" fontId="18" fillId="0" borderId="1" xfId="3" applyNumberFormat="1" applyFont="1" applyBorder="1" applyAlignment="1">
      <alignment horizontal="center" vertical="center" wrapText="1" readingOrder="1"/>
    </xf>
    <xf numFmtId="166" fontId="18" fillId="0" borderId="1" xfId="3" applyNumberFormat="1" applyFont="1" applyBorder="1" applyAlignment="1">
      <alignment horizontal="left" vertical="center" wrapText="1" readingOrder="1"/>
    </xf>
    <xf numFmtId="166" fontId="18" fillId="0" borderId="1" xfId="3" applyNumberFormat="1" applyFont="1" applyBorder="1" applyAlignment="1">
      <alignment vertical="center" wrapText="1" readingOrder="1"/>
    </xf>
    <xf numFmtId="166" fontId="18" fillId="0" borderId="1" xfId="3" applyNumberFormat="1" applyFont="1" applyBorder="1" applyAlignment="1">
      <alignment horizontal="right" vertical="center" wrapText="1" readingOrder="1"/>
    </xf>
    <xf numFmtId="166" fontId="19" fillId="0" borderId="0" xfId="3" applyNumberFormat="1" applyFont="1"/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0" fontId="2" fillId="0" borderId="0" xfId="0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85" zoomScaleNormal="85" workbookViewId="0">
      <selection activeCell="A2" sqref="A2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221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239012900000</v>
      </c>
      <c r="E5" s="49">
        <f t="shared" ref="E5:N5" si="0">SUM(E6:E9)</f>
        <v>0</v>
      </c>
      <c r="F5" s="49">
        <f t="shared" si="0"/>
        <v>0</v>
      </c>
      <c r="G5" s="49">
        <f t="shared" si="0"/>
        <v>239012900000</v>
      </c>
      <c r="H5" s="49">
        <f t="shared" si="0"/>
        <v>8824713000</v>
      </c>
      <c r="I5" s="49">
        <f t="shared" si="0"/>
        <v>1751970004.02</v>
      </c>
      <c r="J5" s="49">
        <f t="shared" si="0"/>
        <v>22124360098.349998</v>
      </c>
      <c r="K5" s="50">
        <f>+J5/G5</f>
        <v>9.2565548128782996E-2</v>
      </c>
      <c r="L5" s="49">
        <f t="shared" si="0"/>
        <v>20658116821.040001</v>
      </c>
      <c r="M5" s="51">
        <f>+L5/G5</f>
        <v>8.6430970131905024E-2</v>
      </c>
      <c r="N5" s="49">
        <f t="shared" si="0"/>
        <v>20651242561.48</v>
      </c>
      <c r="O5" s="51">
        <f>+N5/G5</f>
        <v>8.6402209091977877E-2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0</v>
      </c>
      <c r="J6" s="12">
        <v>20779253383</v>
      </c>
      <c r="K6" s="25">
        <f t="shared" ref="K6:K11" si="1">+J6/G6</f>
        <v>0.10936194335619348</v>
      </c>
      <c r="L6" s="12">
        <v>17584693963.779999</v>
      </c>
      <c r="M6" s="60">
        <f>+L6/G6</f>
        <v>9.2548864473457768E-2</v>
      </c>
      <c r="N6" s="12">
        <v>17584693963.779999</v>
      </c>
      <c r="O6" s="60">
        <f>+N6/G6</f>
        <v>9.2548864473457768E-2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1751970004.02</v>
      </c>
      <c r="J7" s="12">
        <v>1415872412.3499999</v>
      </c>
      <c r="K7" s="25">
        <f t="shared" si="1"/>
        <v>3.3965769598875609E-2</v>
      </c>
      <c r="L7" s="12">
        <v>3061149007.2600002</v>
      </c>
      <c r="M7" s="60">
        <f t="shared" ref="M7:M9" si="2">+L7/G7</f>
        <v>7.3434781963050075E-2</v>
      </c>
      <c r="N7" s="12">
        <v>3054274747.6999998</v>
      </c>
      <c r="O7" s="60">
        <f t="shared" ref="O7:O11" si="3">+N7/G7</f>
        <v>7.3269873377826422E-2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</v>
      </c>
      <c r="I8" s="12">
        <v>0</v>
      </c>
      <c r="J8" s="12">
        <v>-70765697</v>
      </c>
      <c r="K8" s="25">
        <f t="shared" si="1"/>
        <v>-1.0646624610167972E-2</v>
      </c>
      <c r="L8" s="12">
        <v>12273850</v>
      </c>
      <c r="M8" s="60">
        <f t="shared" si="2"/>
        <v>1.8465878103554913E-3</v>
      </c>
      <c r="N8" s="12">
        <v>12273850</v>
      </c>
      <c r="O8" s="60">
        <f t="shared" si="3"/>
        <v>1.8465878103554913E-3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0</v>
      </c>
      <c r="J9" s="12">
        <v>0</v>
      </c>
      <c r="K9" s="25">
        <f t="shared" si="1"/>
        <v>0</v>
      </c>
      <c r="L9" s="12">
        <v>0</v>
      </c>
      <c r="M9" s="60">
        <f t="shared" si="2"/>
        <v>0</v>
      </c>
      <c r="N9" s="12">
        <v>0</v>
      </c>
      <c r="O9" s="60">
        <f t="shared" si="3"/>
        <v>0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87198844691</v>
      </c>
      <c r="E10" s="49">
        <v>0</v>
      </c>
      <c r="F10" s="49">
        <v>0</v>
      </c>
      <c r="G10" s="49">
        <v>87198844691</v>
      </c>
      <c r="H10" s="49">
        <v>0</v>
      </c>
      <c r="I10" s="49">
        <v>3452068312</v>
      </c>
      <c r="J10" s="49">
        <v>5146911683.4300003</v>
      </c>
      <c r="K10" s="50">
        <f>+J10/G10</f>
        <v>5.9024998572730233E-2</v>
      </c>
      <c r="L10" s="49">
        <v>4230971866.7600002</v>
      </c>
      <c r="M10" s="51">
        <f>+L10/G10</f>
        <v>4.8520962425052508E-2</v>
      </c>
      <c r="N10" s="49">
        <v>4211746090.7600002</v>
      </c>
      <c r="O10" s="51">
        <f t="shared" si="3"/>
        <v>4.8300480421327237E-2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326211744691</v>
      </c>
      <c r="E11" s="42">
        <f t="shared" ref="E11:J11" si="4">+E5+E10</f>
        <v>0</v>
      </c>
      <c r="F11" s="42">
        <f t="shared" si="4"/>
        <v>0</v>
      </c>
      <c r="G11" s="42">
        <f t="shared" si="4"/>
        <v>326211744691</v>
      </c>
      <c r="H11" s="42">
        <f t="shared" si="4"/>
        <v>8824713000</v>
      </c>
      <c r="I11" s="42">
        <f t="shared" si="4"/>
        <v>5204038316.0200005</v>
      </c>
      <c r="J11" s="42">
        <f t="shared" si="4"/>
        <v>27271271781.779999</v>
      </c>
      <c r="K11" s="43">
        <f t="shared" si="1"/>
        <v>8.3599907807158716E-2</v>
      </c>
      <c r="L11" s="42">
        <f>+L5+L10</f>
        <v>24889088687.800003</v>
      </c>
      <c r="M11" s="43">
        <f>+L11/G11</f>
        <v>7.6297340892419074E-2</v>
      </c>
      <c r="N11" s="42">
        <f>+N5+N10</f>
        <v>24862988652.239998</v>
      </c>
      <c r="O11" s="43">
        <f t="shared" si="3"/>
        <v>7.6217331401697855E-2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8824713000</v>
      </c>
      <c r="I14" s="12">
        <f t="shared" si="5"/>
        <v>1751970004.02</v>
      </c>
      <c r="J14" s="12">
        <f t="shared" si="5"/>
        <v>22124360098.349998</v>
      </c>
      <c r="K14" s="27">
        <f t="shared" si="5"/>
        <v>9.2565548128782996E-2</v>
      </c>
      <c r="L14" s="12">
        <f t="shared" si="5"/>
        <v>20658116821.040001</v>
      </c>
      <c r="M14" s="27">
        <f t="shared" si="5"/>
        <v>8.6430970131905024E-2</v>
      </c>
      <c r="N14" s="12">
        <f t="shared" si="5"/>
        <v>20651242561.48</v>
      </c>
      <c r="O14" s="27">
        <f t="shared" si="5"/>
        <v>8.6402209091977877E-2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3452068312</v>
      </c>
      <c r="J15" s="12">
        <f t="shared" si="261"/>
        <v>5146911683.4300003</v>
      </c>
      <c r="K15" s="27">
        <f t="shared" si="261"/>
        <v>5.9024998572730233E-2</v>
      </c>
      <c r="L15" s="12">
        <f t="shared" si="261"/>
        <v>4230971866.7600002</v>
      </c>
      <c r="M15" s="27">
        <f t="shared" si="261"/>
        <v>4.8520962425052508E-2</v>
      </c>
      <c r="N15" s="12">
        <f t="shared" si="261"/>
        <v>4211746090.7600002</v>
      </c>
      <c r="O15" s="27">
        <f t="shared" si="261"/>
        <v>4.8300480421327237E-2</v>
      </c>
    </row>
    <row r="16" spans="1:16384" s="6" customFormat="1" ht="15.75" x14ac:dyDescent="0.2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8824713000</v>
      </c>
      <c r="I16" s="8">
        <f t="shared" si="262"/>
        <v>5204038316.0200005</v>
      </c>
      <c r="J16" s="8">
        <f t="shared" si="262"/>
        <v>27271271781.779999</v>
      </c>
      <c r="K16" s="43">
        <f>+J16/G16</f>
        <v>8.3599907807158716E-2</v>
      </c>
      <c r="L16" s="8">
        <f>SUM(L14:L15)</f>
        <v>24889088687.800003</v>
      </c>
      <c r="M16" s="43">
        <f>+L16/G16</f>
        <v>7.6297340892419074E-2</v>
      </c>
      <c r="N16" s="8">
        <f>SUM(N14:N15)</f>
        <v>24862988652.239998</v>
      </c>
      <c r="O16" s="43">
        <f>+N16/G16</f>
        <v>7.6217331401697855E-2</v>
      </c>
    </row>
    <row r="17" spans="3:15" s="61" customFormat="1" hidden="1" x14ac:dyDescent="0.25">
      <c r="K17" s="62"/>
      <c r="M17" s="62"/>
      <c r="O17" s="62"/>
    </row>
    <row r="18" spans="3:15" s="63" customFormat="1" hidden="1" x14ac:dyDescent="0.25">
      <c r="D18" s="64"/>
      <c r="E18" s="64"/>
      <c r="F18" s="64"/>
      <c r="G18" s="64"/>
      <c r="H18" s="64"/>
      <c r="I18" s="64"/>
      <c r="J18" s="64"/>
      <c r="K18" s="65"/>
      <c r="L18" s="64"/>
      <c r="M18" s="65"/>
      <c r="N18" s="64"/>
      <c r="O18" s="64"/>
    </row>
    <row r="19" spans="3:15" s="69" customFormat="1" ht="15.75" hidden="1" x14ac:dyDescent="0.2">
      <c r="C19" s="66"/>
      <c r="D19" s="67"/>
      <c r="E19" s="67"/>
      <c r="F19" s="67"/>
      <c r="G19" s="67"/>
      <c r="H19" s="67"/>
      <c r="I19" s="67"/>
      <c r="J19" s="67"/>
      <c r="K19" s="68"/>
      <c r="L19" s="67"/>
      <c r="M19" s="68"/>
      <c r="N19" s="67"/>
      <c r="O19" s="68"/>
    </row>
    <row r="20" spans="3:15" s="72" customFormat="1" ht="15.75" hidden="1" x14ac:dyDescent="0.2"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3:15" s="63" customFormat="1" hidden="1" x14ac:dyDescent="0.25">
      <c r="K21" s="65"/>
      <c r="M21" s="65"/>
      <c r="O21" s="65"/>
    </row>
    <row r="22" spans="3:15" s="69" customFormat="1" ht="15.75" hidden="1" x14ac:dyDescent="0.2">
      <c r="C22" s="66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3:15" s="69" customFormat="1" ht="15.75" hidden="1" x14ac:dyDescent="0.2"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3:15" s="63" customFormat="1" hidden="1" x14ac:dyDescent="0.25">
      <c r="K24" s="65"/>
      <c r="M24" s="65"/>
      <c r="O24" s="65"/>
    </row>
    <row r="25" spans="3:15" s="63" customFormat="1" hidden="1" x14ac:dyDescent="0.25">
      <c r="K25" s="65"/>
      <c r="M25" s="65"/>
      <c r="O25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7"/>
  <sheetViews>
    <sheetView showGridLines="0" workbookViewId="0">
      <pane ySplit="4" topLeftCell="A5" activePane="bottomLeft" state="frozen"/>
      <selection pane="bottomLeft" activeCell="B2" sqref="B2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8.85546875" bestFit="1" customWidth="1"/>
    <col min="9" max="10" width="16.85546875" bestFit="1" customWidth="1"/>
    <col min="11" max="11" width="18.85546875" bestFit="1" customWidth="1"/>
    <col min="12" max="12" width="15.85546875" bestFit="1" customWidth="1"/>
    <col min="13" max="13" width="16.85546875" bestFit="1" customWidth="1"/>
    <col min="14" max="14" width="18.85546875" bestFit="1" customWidth="1"/>
    <col min="15" max="18" width="17.85546875" bestFit="1" customWidth="1"/>
    <col min="19" max="19" width="11.42578125" hidden="1"/>
    <col min="20" max="20" width="6.42578125" hidden="1"/>
    <col min="21" max="2638" width="11.42578125" hidden="1"/>
    <col min="2698" max="16384" width="11.42578125" hidden="1"/>
  </cols>
  <sheetData>
    <row r="1" spans="1:18" x14ac:dyDescent="0.25">
      <c r="A1" s="33" t="s">
        <v>0</v>
      </c>
      <c r="B1" s="52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222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73">
        <v>103694171961</v>
      </c>
      <c r="I5" s="73">
        <v>0</v>
      </c>
      <c r="J5" s="73">
        <v>0</v>
      </c>
      <c r="K5" s="73">
        <v>103694171961</v>
      </c>
      <c r="L5" s="73">
        <v>0</v>
      </c>
      <c r="M5" s="73">
        <v>0</v>
      </c>
      <c r="N5" s="73">
        <v>103694171961</v>
      </c>
      <c r="O5" s="73">
        <v>10998963426</v>
      </c>
      <c r="P5" s="73">
        <v>8342602737.7799997</v>
      </c>
      <c r="Q5" s="73">
        <v>8342602737.7799997</v>
      </c>
      <c r="R5" s="73">
        <v>8342602737.7799997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73">
        <v>2703865447</v>
      </c>
      <c r="I6" s="73">
        <v>0</v>
      </c>
      <c r="J6" s="73">
        <v>0</v>
      </c>
      <c r="K6" s="73">
        <v>2703865447</v>
      </c>
      <c r="L6" s="73">
        <v>0</v>
      </c>
      <c r="M6" s="73">
        <v>0</v>
      </c>
      <c r="N6" s="73">
        <v>2703865447</v>
      </c>
      <c r="O6" s="73">
        <v>180359012</v>
      </c>
      <c r="P6" s="73">
        <v>153295357</v>
      </c>
      <c r="Q6" s="73">
        <v>153295357</v>
      </c>
      <c r="R6" s="73">
        <v>153295357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73">
        <v>107344755</v>
      </c>
      <c r="I7" s="73">
        <v>0</v>
      </c>
      <c r="J7" s="73">
        <v>0</v>
      </c>
      <c r="K7" s="73">
        <v>107344755</v>
      </c>
      <c r="L7" s="73">
        <v>0</v>
      </c>
      <c r="M7" s="73">
        <v>0</v>
      </c>
      <c r="N7" s="73">
        <v>107344755</v>
      </c>
      <c r="O7" s="73">
        <v>12266603</v>
      </c>
      <c r="P7" s="73">
        <v>9523761</v>
      </c>
      <c r="Q7" s="73">
        <v>9523761</v>
      </c>
      <c r="R7" s="73">
        <v>9523761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73">
        <v>188086623</v>
      </c>
      <c r="I8" s="73">
        <v>0</v>
      </c>
      <c r="J8" s="73">
        <v>0</v>
      </c>
      <c r="K8" s="73">
        <v>188086623</v>
      </c>
      <c r="L8" s="73">
        <v>0</v>
      </c>
      <c r="M8" s="73">
        <v>0</v>
      </c>
      <c r="N8" s="73">
        <v>188086623</v>
      </c>
      <c r="O8" s="73">
        <v>19253334</v>
      </c>
      <c r="P8" s="73">
        <v>19253334</v>
      </c>
      <c r="Q8" s="73">
        <v>19253334</v>
      </c>
      <c r="R8" s="73">
        <v>19253334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73">
        <v>4576222505</v>
      </c>
      <c r="I9" s="73">
        <v>0</v>
      </c>
      <c r="J9" s="73">
        <v>0</v>
      </c>
      <c r="K9" s="73">
        <v>4576222505</v>
      </c>
      <c r="L9" s="73">
        <v>0</v>
      </c>
      <c r="M9" s="73">
        <v>0</v>
      </c>
      <c r="N9" s="73">
        <v>4576222505</v>
      </c>
      <c r="O9" s="73">
        <v>100155052</v>
      </c>
      <c r="P9" s="73">
        <v>78235208</v>
      </c>
      <c r="Q9" s="73">
        <v>78235208</v>
      </c>
      <c r="R9" s="73">
        <v>78235208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73">
        <v>3135871291</v>
      </c>
      <c r="I10" s="73">
        <v>0</v>
      </c>
      <c r="J10" s="73">
        <v>0</v>
      </c>
      <c r="K10" s="73">
        <v>3135871291</v>
      </c>
      <c r="L10" s="73">
        <v>0</v>
      </c>
      <c r="M10" s="73">
        <v>0</v>
      </c>
      <c r="N10" s="73">
        <v>3135871291</v>
      </c>
      <c r="O10" s="73">
        <v>554667119</v>
      </c>
      <c r="P10" s="73">
        <v>461780261</v>
      </c>
      <c r="Q10" s="73">
        <v>461780261</v>
      </c>
      <c r="R10" s="73">
        <v>461780261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73">
        <v>630205556</v>
      </c>
      <c r="I11" s="73">
        <v>0</v>
      </c>
      <c r="J11" s="73">
        <v>0</v>
      </c>
      <c r="K11" s="73">
        <v>630205556</v>
      </c>
      <c r="L11" s="73">
        <v>0</v>
      </c>
      <c r="M11" s="73">
        <v>0</v>
      </c>
      <c r="N11" s="73">
        <v>630205556</v>
      </c>
      <c r="O11" s="73">
        <v>11900698</v>
      </c>
      <c r="P11" s="73">
        <v>9026295</v>
      </c>
      <c r="Q11" s="73">
        <v>9026295</v>
      </c>
      <c r="R11" s="73">
        <v>9026295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73">
        <v>9931038419</v>
      </c>
      <c r="I12" s="73">
        <v>0</v>
      </c>
      <c r="J12" s="73">
        <v>0</v>
      </c>
      <c r="K12" s="73">
        <v>9931038419</v>
      </c>
      <c r="L12" s="73">
        <v>0</v>
      </c>
      <c r="M12" s="73">
        <v>0</v>
      </c>
      <c r="N12" s="73">
        <v>9931038419</v>
      </c>
      <c r="O12" s="73">
        <v>1038225929</v>
      </c>
      <c r="P12" s="73">
        <v>1023326425</v>
      </c>
      <c r="Q12" s="73">
        <v>1023326425</v>
      </c>
      <c r="R12" s="73">
        <v>1023326425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73">
        <v>4766898443</v>
      </c>
      <c r="I13" s="73">
        <v>0</v>
      </c>
      <c r="J13" s="73">
        <v>0</v>
      </c>
      <c r="K13" s="73">
        <v>4766898443</v>
      </c>
      <c r="L13" s="73">
        <v>0</v>
      </c>
      <c r="M13" s="73">
        <v>0</v>
      </c>
      <c r="N13" s="73">
        <v>4766898443</v>
      </c>
      <c r="O13" s="73">
        <v>1142131431</v>
      </c>
      <c r="P13" s="73">
        <v>1068141441</v>
      </c>
      <c r="Q13" s="73">
        <v>1068141441</v>
      </c>
      <c r="R13" s="73">
        <v>1068141441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73">
        <v>11467543412</v>
      </c>
      <c r="I14" s="73">
        <v>0</v>
      </c>
      <c r="J14" s="73">
        <v>0</v>
      </c>
      <c r="K14" s="73">
        <v>11467543412</v>
      </c>
      <c r="L14" s="73">
        <v>0</v>
      </c>
      <c r="M14" s="73">
        <v>0</v>
      </c>
      <c r="N14" s="73">
        <v>11467543412</v>
      </c>
      <c r="O14" s="73">
        <v>1063540000</v>
      </c>
      <c r="P14" s="73">
        <v>1063540000</v>
      </c>
      <c r="Q14" s="73">
        <v>1063540000</v>
      </c>
      <c r="R14" s="73">
        <v>1063540000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73">
        <v>8122843250</v>
      </c>
      <c r="I15" s="73">
        <v>0</v>
      </c>
      <c r="J15" s="73">
        <v>0</v>
      </c>
      <c r="K15" s="73">
        <v>8122843250</v>
      </c>
      <c r="L15" s="73">
        <v>0</v>
      </c>
      <c r="M15" s="73">
        <v>0</v>
      </c>
      <c r="N15" s="73">
        <v>8122843250</v>
      </c>
      <c r="O15" s="73">
        <v>754174100</v>
      </c>
      <c r="P15" s="73">
        <v>754174100</v>
      </c>
      <c r="Q15" s="73">
        <v>754174100</v>
      </c>
      <c r="R15" s="73">
        <v>754174100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73">
        <v>9378223421</v>
      </c>
      <c r="I16" s="73">
        <v>0</v>
      </c>
      <c r="J16" s="73">
        <v>0</v>
      </c>
      <c r="K16" s="73">
        <v>9378223421</v>
      </c>
      <c r="L16" s="73">
        <v>0</v>
      </c>
      <c r="M16" s="73">
        <v>0</v>
      </c>
      <c r="N16" s="73">
        <v>9378223421</v>
      </c>
      <c r="O16" s="73">
        <v>1150455880</v>
      </c>
      <c r="P16" s="73">
        <v>1150455880</v>
      </c>
      <c r="Q16" s="73">
        <v>1150455880</v>
      </c>
      <c r="R16" s="73">
        <v>1150455880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73">
        <v>4150430164</v>
      </c>
      <c r="I17" s="73">
        <v>0</v>
      </c>
      <c r="J17" s="73">
        <v>0</v>
      </c>
      <c r="K17" s="73">
        <v>4150430164</v>
      </c>
      <c r="L17" s="73">
        <v>0</v>
      </c>
      <c r="M17" s="73">
        <v>0</v>
      </c>
      <c r="N17" s="73">
        <v>4150430164</v>
      </c>
      <c r="O17" s="73">
        <v>611166300</v>
      </c>
      <c r="P17" s="73">
        <v>611166300</v>
      </c>
      <c r="Q17" s="73">
        <v>611166300</v>
      </c>
      <c r="R17" s="73">
        <v>611166300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73">
        <v>1048957048</v>
      </c>
      <c r="I18" s="73">
        <v>0</v>
      </c>
      <c r="J18" s="73">
        <v>0</v>
      </c>
      <c r="K18" s="73">
        <v>1048957048</v>
      </c>
      <c r="L18" s="73">
        <v>0</v>
      </c>
      <c r="M18" s="73">
        <v>0</v>
      </c>
      <c r="N18" s="73">
        <v>1048957048</v>
      </c>
      <c r="O18" s="73">
        <v>69853100</v>
      </c>
      <c r="P18" s="73">
        <v>69853100</v>
      </c>
      <c r="Q18" s="73">
        <v>69853100</v>
      </c>
      <c r="R18" s="73">
        <v>69853100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73">
        <v>3112822623</v>
      </c>
      <c r="I19" s="73">
        <v>0</v>
      </c>
      <c r="J19" s="73">
        <v>0</v>
      </c>
      <c r="K19" s="73">
        <v>3112822623</v>
      </c>
      <c r="L19" s="73">
        <v>0</v>
      </c>
      <c r="M19" s="73">
        <v>0</v>
      </c>
      <c r="N19" s="73">
        <v>3112822623</v>
      </c>
      <c r="O19" s="73">
        <v>458391900</v>
      </c>
      <c r="P19" s="73">
        <v>458391900</v>
      </c>
      <c r="Q19" s="73">
        <v>458391900</v>
      </c>
      <c r="R19" s="73">
        <v>458391900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73">
        <v>2075215082</v>
      </c>
      <c r="I20" s="73">
        <v>0</v>
      </c>
      <c r="J20" s="73">
        <v>0</v>
      </c>
      <c r="K20" s="73">
        <v>2075215082</v>
      </c>
      <c r="L20" s="73">
        <v>0</v>
      </c>
      <c r="M20" s="73">
        <v>0</v>
      </c>
      <c r="N20" s="73">
        <v>2075215082</v>
      </c>
      <c r="O20" s="73">
        <v>305614100</v>
      </c>
      <c r="P20" s="73">
        <v>305614100</v>
      </c>
      <c r="Q20" s="73">
        <v>305614100</v>
      </c>
      <c r="R20" s="73">
        <v>305614100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73">
        <v>6620105146</v>
      </c>
      <c r="I21" s="73">
        <v>0</v>
      </c>
      <c r="J21" s="73">
        <v>4800000000</v>
      </c>
      <c r="K21" s="73">
        <v>1820105146</v>
      </c>
      <c r="L21" s="73">
        <v>0</v>
      </c>
      <c r="M21" s="73">
        <v>-2300000000</v>
      </c>
      <c r="N21" s="73">
        <v>4120105146</v>
      </c>
      <c r="O21" s="73">
        <v>163875830</v>
      </c>
      <c r="P21" s="73">
        <v>22880836</v>
      </c>
      <c r="Q21" s="73">
        <v>22880836</v>
      </c>
      <c r="R21" s="73">
        <v>22880836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73">
        <v>1098335629</v>
      </c>
      <c r="I22" s="73">
        <v>4800000000</v>
      </c>
      <c r="J22" s="73">
        <v>0</v>
      </c>
      <c r="K22" s="73">
        <v>5898335629</v>
      </c>
      <c r="L22" s="73">
        <v>0</v>
      </c>
      <c r="M22" s="73">
        <v>2300000000</v>
      </c>
      <c r="N22" s="73">
        <v>3598335629</v>
      </c>
      <c r="O22" s="73">
        <v>1594875020</v>
      </c>
      <c r="P22" s="73">
        <v>1545511811</v>
      </c>
      <c r="Q22" s="73">
        <v>1545511811</v>
      </c>
      <c r="R22" s="73">
        <v>1545511811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73">
        <v>610186459</v>
      </c>
      <c r="I23" s="73">
        <v>0</v>
      </c>
      <c r="J23" s="73">
        <v>0</v>
      </c>
      <c r="K23" s="73">
        <v>610186459</v>
      </c>
      <c r="L23" s="73">
        <v>0</v>
      </c>
      <c r="M23" s="73">
        <v>0</v>
      </c>
      <c r="N23" s="73">
        <v>610186459</v>
      </c>
      <c r="O23" s="73">
        <v>141542640</v>
      </c>
      <c r="P23" s="73">
        <v>132319091</v>
      </c>
      <c r="Q23" s="73">
        <v>132319091</v>
      </c>
      <c r="R23" s="73">
        <v>132319091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73">
        <v>2982080573</v>
      </c>
      <c r="I24" s="73">
        <v>0</v>
      </c>
      <c r="J24" s="73">
        <v>0</v>
      </c>
      <c r="K24" s="73">
        <v>2982080573</v>
      </c>
      <c r="L24" s="73">
        <v>0</v>
      </c>
      <c r="M24" s="73">
        <v>0</v>
      </c>
      <c r="N24" s="73">
        <v>2982080573</v>
      </c>
      <c r="O24" s="73">
        <v>302491855</v>
      </c>
      <c r="P24" s="73">
        <v>235970776</v>
      </c>
      <c r="Q24" s="73">
        <v>235970776</v>
      </c>
      <c r="R24" s="73">
        <v>235970776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73">
        <v>1279266193</v>
      </c>
      <c r="I25" s="73">
        <v>0</v>
      </c>
      <c r="J25" s="73">
        <v>0</v>
      </c>
      <c r="K25" s="73">
        <v>1279266193</v>
      </c>
      <c r="L25" s="73">
        <v>0</v>
      </c>
      <c r="M25" s="73">
        <v>0</v>
      </c>
      <c r="N25" s="73">
        <v>1279266193</v>
      </c>
      <c r="O25" s="73">
        <v>105350054</v>
      </c>
      <c r="P25" s="73">
        <v>69631250</v>
      </c>
      <c r="Q25" s="73">
        <v>69631250</v>
      </c>
      <c r="R25" s="73">
        <v>69631250</v>
      </c>
    </row>
    <row r="26" spans="1:18" s="82" customFormat="1" ht="33.75" x14ac:dyDescent="0.25">
      <c r="A26" s="79" t="s">
        <v>23</v>
      </c>
      <c r="B26" s="80" t="s">
        <v>24</v>
      </c>
      <c r="C26" s="81" t="s">
        <v>154</v>
      </c>
      <c r="D26" s="79" t="s">
        <v>28</v>
      </c>
      <c r="E26" s="79" t="s">
        <v>162</v>
      </c>
      <c r="F26" s="79" t="s">
        <v>29</v>
      </c>
      <c r="G26" s="80" t="s">
        <v>155</v>
      </c>
      <c r="H26" s="73">
        <v>8324713000</v>
      </c>
      <c r="I26" s="73">
        <v>0</v>
      </c>
      <c r="J26" s="73">
        <v>0</v>
      </c>
      <c r="K26" s="73">
        <v>8324713000</v>
      </c>
      <c r="L26" s="73">
        <v>8324713000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601200</v>
      </c>
      <c r="I27" s="22">
        <v>0</v>
      </c>
      <c r="J27" s="22">
        <v>0</v>
      </c>
      <c r="K27" s="22">
        <v>601200</v>
      </c>
      <c r="L27" s="22">
        <v>0</v>
      </c>
      <c r="M27" s="22">
        <v>0</v>
      </c>
      <c r="N27" s="22">
        <v>601200</v>
      </c>
      <c r="O27" s="22">
        <v>0</v>
      </c>
      <c r="P27" s="22">
        <v>0</v>
      </c>
      <c r="Q27" s="22">
        <v>0</v>
      </c>
      <c r="R27" s="22">
        <v>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1763840</v>
      </c>
      <c r="K28" s="22">
        <v>4003528</v>
      </c>
      <c r="L28" s="22">
        <v>0</v>
      </c>
      <c r="M28" s="22">
        <v>0</v>
      </c>
      <c r="N28" s="22">
        <v>4003528</v>
      </c>
      <c r="O28" s="22">
        <v>0</v>
      </c>
      <c r="P28" s="22">
        <v>0</v>
      </c>
      <c r="Q28" s="22">
        <v>0</v>
      </c>
      <c r="R28" s="22">
        <v>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50014099</v>
      </c>
      <c r="J29" s="22">
        <v>0</v>
      </c>
      <c r="K29" s="22">
        <v>250781391</v>
      </c>
      <c r="L29" s="22">
        <v>0</v>
      </c>
      <c r="M29" s="22">
        <v>0</v>
      </c>
      <c r="N29" s="22">
        <v>250781391</v>
      </c>
      <c r="O29" s="22">
        <v>0</v>
      </c>
      <c r="P29" s="22">
        <v>0</v>
      </c>
      <c r="Q29" s="22">
        <v>0</v>
      </c>
      <c r="R29" s="22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13732800</v>
      </c>
      <c r="J30" s="22">
        <v>46866372</v>
      </c>
      <c r="K30" s="22">
        <v>37427268</v>
      </c>
      <c r="L30" s="22">
        <v>0</v>
      </c>
      <c r="M30" s="22">
        <v>0</v>
      </c>
      <c r="N30" s="22">
        <v>37427268</v>
      </c>
      <c r="O30" s="22">
        <v>0</v>
      </c>
      <c r="P30" s="22">
        <v>7420800</v>
      </c>
      <c r="Q30" s="22">
        <v>7420800</v>
      </c>
      <c r="R30" s="22">
        <v>7420800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1000000</v>
      </c>
      <c r="K31" s="22">
        <v>134270000</v>
      </c>
      <c r="L31" s="22">
        <v>0</v>
      </c>
      <c r="M31" s="22">
        <v>0</v>
      </c>
      <c r="N31" s="22">
        <v>134270000</v>
      </c>
      <c r="O31" s="22">
        <v>0</v>
      </c>
      <c r="P31" s="22">
        <v>8519626.4399999995</v>
      </c>
      <c r="Q31" s="22">
        <v>8519626.4399999995</v>
      </c>
      <c r="R31" s="22">
        <v>8519626.4399999995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60112666</v>
      </c>
      <c r="J32" s="22">
        <v>0</v>
      </c>
      <c r="K32" s="22">
        <v>124651085</v>
      </c>
      <c r="L32" s="22">
        <v>0</v>
      </c>
      <c r="M32" s="22">
        <v>116845100</v>
      </c>
      <c r="N32" s="22">
        <v>7805985</v>
      </c>
      <c r="O32" s="22">
        <v>0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5442174</v>
      </c>
      <c r="K33" s="22">
        <v>33051046</v>
      </c>
      <c r="L33" s="22">
        <v>0</v>
      </c>
      <c r="M33" s="22">
        <v>0</v>
      </c>
      <c r="N33" s="22">
        <v>33051046</v>
      </c>
      <c r="O33" s="22">
        <v>0</v>
      </c>
      <c r="P33" s="22">
        <v>0</v>
      </c>
      <c r="Q33" s="22">
        <v>0</v>
      </c>
      <c r="R33" s="22">
        <v>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1996150</v>
      </c>
      <c r="J34" s="22">
        <v>0</v>
      </c>
      <c r="K34" s="22">
        <v>6414569</v>
      </c>
      <c r="L34" s="22">
        <v>0</v>
      </c>
      <c r="M34" s="22">
        <v>0</v>
      </c>
      <c r="N34" s="22">
        <v>6414569</v>
      </c>
      <c r="O34" s="22">
        <v>0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2720185</v>
      </c>
      <c r="J35" s="22">
        <v>0</v>
      </c>
      <c r="K35" s="22">
        <v>4487553</v>
      </c>
      <c r="L35" s="22">
        <v>0</v>
      </c>
      <c r="M35" s="22">
        <v>0</v>
      </c>
      <c r="N35" s="22">
        <v>4487553</v>
      </c>
      <c r="O35" s="22">
        <v>0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7382349</v>
      </c>
      <c r="J36" s="22">
        <v>0</v>
      </c>
      <c r="K36" s="22">
        <v>18870239</v>
      </c>
      <c r="L36" s="22">
        <v>0</v>
      </c>
      <c r="M36" s="22">
        <v>0</v>
      </c>
      <c r="N36" s="22">
        <v>18870239</v>
      </c>
      <c r="O36" s="22">
        <v>0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0</v>
      </c>
      <c r="N37" s="22">
        <v>2646</v>
      </c>
      <c r="O37" s="22">
        <v>0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0</v>
      </c>
      <c r="N38" s="22">
        <v>2646</v>
      </c>
      <c r="O38" s="22">
        <v>0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0</v>
      </c>
      <c r="N39" s="22">
        <v>1924371</v>
      </c>
      <c r="O39" s="22">
        <v>0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6512870</v>
      </c>
      <c r="J40" s="22">
        <v>0</v>
      </c>
      <c r="K40" s="22">
        <v>16675234</v>
      </c>
      <c r="L40" s="22">
        <v>0</v>
      </c>
      <c r="M40" s="22">
        <v>0</v>
      </c>
      <c r="N40" s="22">
        <v>16675234</v>
      </c>
      <c r="O40" s="22">
        <v>0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0</v>
      </c>
      <c r="J41" s="22">
        <v>0</v>
      </c>
      <c r="K41" s="22">
        <v>4208400</v>
      </c>
      <c r="L41" s="22">
        <v>0</v>
      </c>
      <c r="M41" s="22">
        <v>590000</v>
      </c>
      <c r="N41" s="22">
        <v>3618400</v>
      </c>
      <c r="O41" s="22">
        <v>590000</v>
      </c>
      <c r="P41" s="22">
        <v>0</v>
      </c>
      <c r="Q41" s="22">
        <v>0</v>
      </c>
      <c r="R41" s="22">
        <v>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836020.02</v>
      </c>
      <c r="N42" s="22">
        <v>9183979.9800000004</v>
      </c>
      <c r="O42" s="22">
        <v>836020.02</v>
      </c>
      <c r="P42" s="22">
        <v>0</v>
      </c>
      <c r="Q42" s="22">
        <v>0</v>
      </c>
      <c r="R42" s="22">
        <v>0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0</v>
      </c>
      <c r="J43" s="22">
        <v>176556730</v>
      </c>
      <c r="K43" s="22">
        <v>563747623</v>
      </c>
      <c r="L43" s="22">
        <v>0</v>
      </c>
      <c r="M43" s="22">
        <v>0</v>
      </c>
      <c r="N43" s="22">
        <v>563747623</v>
      </c>
      <c r="O43" s="22">
        <v>0</v>
      </c>
      <c r="P43" s="22">
        <v>0</v>
      </c>
      <c r="Q43" s="22">
        <v>0</v>
      </c>
      <c r="R43" s="22">
        <v>0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0</v>
      </c>
      <c r="J44" s="22">
        <v>500000</v>
      </c>
      <c r="K44" s="22">
        <v>2506000</v>
      </c>
      <c r="L44" s="22">
        <v>0</v>
      </c>
      <c r="M44" s="22">
        <v>0</v>
      </c>
      <c r="N44" s="22">
        <v>2506000</v>
      </c>
      <c r="O44" s="22">
        <v>0</v>
      </c>
      <c r="P44" s="22">
        <v>0</v>
      </c>
      <c r="Q44" s="22">
        <v>0</v>
      </c>
      <c r="R44" s="22">
        <v>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0</v>
      </c>
      <c r="K45" s="22">
        <v>12887785</v>
      </c>
      <c r="L45" s="22">
        <v>0</v>
      </c>
      <c r="M45" s="22">
        <v>0</v>
      </c>
      <c r="N45" s="22">
        <v>12887785</v>
      </c>
      <c r="O45" s="22">
        <v>0</v>
      </c>
      <c r="P45" s="22">
        <v>217779.37</v>
      </c>
      <c r="Q45" s="22">
        <v>217779.37</v>
      </c>
      <c r="R45" s="22">
        <v>217779.37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0</v>
      </c>
      <c r="J46" s="22">
        <v>123145119</v>
      </c>
      <c r="K46" s="22">
        <v>1389002070</v>
      </c>
      <c r="L46" s="22">
        <v>0</v>
      </c>
      <c r="M46" s="22">
        <v>0</v>
      </c>
      <c r="N46" s="22">
        <v>1389002070</v>
      </c>
      <c r="O46" s="22">
        <v>0</v>
      </c>
      <c r="P46" s="22">
        <v>13225065</v>
      </c>
      <c r="Q46" s="22">
        <v>13225065</v>
      </c>
      <c r="R46" s="22">
        <v>13225065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0</v>
      </c>
      <c r="J47" s="22">
        <v>8066400</v>
      </c>
      <c r="K47" s="22">
        <v>1158008257</v>
      </c>
      <c r="L47" s="22">
        <v>0</v>
      </c>
      <c r="M47" s="22">
        <v>0</v>
      </c>
      <c r="N47" s="22">
        <v>1158008257</v>
      </c>
      <c r="O47" s="22">
        <v>88164911.989999995</v>
      </c>
      <c r="P47" s="22">
        <v>85187042.430000007</v>
      </c>
      <c r="Q47" s="22">
        <v>85187042.430000007</v>
      </c>
      <c r="R47" s="22">
        <v>85187042.430000007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9600000</v>
      </c>
      <c r="K48" s="22">
        <v>1438873668</v>
      </c>
      <c r="L48" s="22">
        <v>0</v>
      </c>
      <c r="M48" s="22">
        <v>1424732303</v>
      </c>
      <c r="N48" s="22">
        <v>14141365</v>
      </c>
      <c r="O48" s="22">
        <v>37500</v>
      </c>
      <c r="P48" s="22">
        <v>37500</v>
      </c>
      <c r="Q48" s="22">
        <v>37500</v>
      </c>
      <c r="R48" s="22">
        <v>37500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100000000</v>
      </c>
      <c r="K49" s="22">
        <v>20812909610</v>
      </c>
      <c r="L49" s="22">
        <v>0</v>
      </c>
      <c r="M49" s="22">
        <v>0</v>
      </c>
      <c r="N49" s="22">
        <v>20812909610</v>
      </c>
      <c r="O49" s="22">
        <v>0</v>
      </c>
      <c r="P49" s="22">
        <v>1742177040.03</v>
      </c>
      <c r="Q49" s="22">
        <v>1742177040.03</v>
      </c>
      <c r="R49" s="22">
        <v>1742177040.03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706442501</v>
      </c>
      <c r="J50" s="22">
        <v>326389225</v>
      </c>
      <c r="K50" s="22">
        <v>2891185516</v>
      </c>
      <c r="L50" s="22">
        <v>0</v>
      </c>
      <c r="M50" s="22">
        <v>192474381</v>
      </c>
      <c r="N50" s="22">
        <v>2698711135</v>
      </c>
      <c r="O50" s="22">
        <v>283027381</v>
      </c>
      <c r="P50" s="22">
        <v>201431426</v>
      </c>
      <c r="Q50" s="22">
        <v>201431426</v>
      </c>
      <c r="R50" s="22">
        <v>201431426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851048700</v>
      </c>
      <c r="J51" s="22">
        <v>367434080</v>
      </c>
      <c r="K51" s="22">
        <v>2126928432</v>
      </c>
      <c r="L51" s="22">
        <v>0</v>
      </c>
      <c r="M51" s="22">
        <v>15772200</v>
      </c>
      <c r="N51" s="22">
        <v>2111156232</v>
      </c>
      <c r="O51" s="22">
        <v>234572200</v>
      </c>
      <c r="P51" s="22">
        <v>64955082.060000002</v>
      </c>
      <c r="Q51" s="22">
        <v>64955082.060000002</v>
      </c>
      <c r="R51" s="22">
        <v>64955082.060000002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48066400</v>
      </c>
      <c r="K52" s="22">
        <v>3764391930</v>
      </c>
      <c r="L52" s="22">
        <v>0</v>
      </c>
      <c r="M52" s="22">
        <v>0</v>
      </c>
      <c r="N52" s="22">
        <v>3764391930</v>
      </c>
      <c r="O52" s="22">
        <v>312174453.97000003</v>
      </c>
      <c r="P52" s="22">
        <v>311714130</v>
      </c>
      <c r="Q52" s="22">
        <v>311714130</v>
      </c>
      <c r="R52" s="22">
        <v>311714130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38425500</v>
      </c>
      <c r="J53" s="22">
        <v>350080971</v>
      </c>
      <c r="K53" s="22">
        <v>5912229029</v>
      </c>
      <c r="L53" s="22">
        <v>0</v>
      </c>
      <c r="M53" s="22">
        <v>0</v>
      </c>
      <c r="N53" s="22">
        <v>5912229029</v>
      </c>
      <c r="O53" s="22">
        <v>478965653.36000001</v>
      </c>
      <c r="P53" s="22">
        <v>597680627.02999997</v>
      </c>
      <c r="Q53" s="22">
        <v>591266974.47000003</v>
      </c>
      <c r="R53" s="22">
        <v>591266974.47000003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0</v>
      </c>
      <c r="J54" s="22">
        <v>1000000</v>
      </c>
      <c r="K54" s="22">
        <v>288264127</v>
      </c>
      <c r="L54" s="22">
        <v>0</v>
      </c>
      <c r="M54" s="22">
        <v>720000</v>
      </c>
      <c r="N54" s="22">
        <v>287544127</v>
      </c>
      <c r="O54" s="22">
        <v>720000</v>
      </c>
      <c r="P54" s="22">
        <v>8012253.21</v>
      </c>
      <c r="Q54" s="22">
        <v>8012253.21</v>
      </c>
      <c r="R54" s="22">
        <v>8012253.21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1000000</v>
      </c>
      <c r="K55" s="22">
        <v>77653657</v>
      </c>
      <c r="L55" s="22">
        <v>0</v>
      </c>
      <c r="M55" s="22">
        <v>0</v>
      </c>
      <c r="N55" s="22">
        <v>77653657</v>
      </c>
      <c r="O55" s="22">
        <v>0</v>
      </c>
      <c r="P55" s="22">
        <v>3786343.68</v>
      </c>
      <c r="Q55" s="22">
        <v>3786343.68</v>
      </c>
      <c r="R55" s="22">
        <v>3786343.68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0</v>
      </c>
      <c r="N56" s="22">
        <v>650098</v>
      </c>
      <c r="O56" s="22">
        <v>0</v>
      </c>
      <c r="P56" s="22">
        <v>0</v>
      </c>
      <c r="Q56" s="22">
        <v>0</v>
      </c>
      <c r="R56" s="22">
        <v>0</v>
      </c>
    </row>
    <row r="57" spans="1:18" s="58" customFormat="1" ht="33.75" x14ac:dyDescent="0.2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0</v>
      </c>
      <c r="N57" s="22">
        <v>60000000</v>
      </c>
      <c r="O57" s="22">
        <v>0</v>
      </c>
      <c r="P57" s="22">
        <v>0</v>
      </c>
      <c r="Q57" s="22">
        <v>0</v>
      </c>
      <c r="R57" s="22">
        <v>0</v>
      </c>
    </row>
    <row r="58" spans="1:18" ht="56.25" x14ac:dyDescent="0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0</v>
      </c>
      <c r="K58" s="22">
        <v>54595715</v>
      </c>
      <c r="L58" s="22">
        <v>0</v>
      </c>
      <c r="M58" s="22">
        <v>0</v>
      </c>
      <c r="N58" s="22">
        <v>54595715</v>
      </c>
      <c r="O58" s="22">
        <v>3251119.01</v>
      </c>
      <c r="P58" s="22">
        <v>3251119.01</v>
      </c>
      <c r="Q58" s="22">
        <v>3251119.01</v>
      </c>
      <c r="R58" s="22">
        <v>3251119.01</v>
      </c>
    </row>
    <row r="59" spans="1:18" ht="22.5" x14ac:dyDescent="0.2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131556730</v>
      </c>
      <c r="J59" s="22">
        <v>68000000</v>
      </c>
      <c r="K59" s="22">
        <v>484049307</v>
      </c>
      <c r="L59" s="22">
        <v>0</v>
      </c>
      <c r="M59" s="22">
        <v>0</v>
      </c>
      <c r="N59" s="22">
        <v>484049307</v>
      </c>
      <c r="O59" s="22">
        <v>13533173</v>
      </c>
      <c r="P59" s="22">
        <v>13533173</v>
      </c>
      <c r="Q59" s="22">
        <v>13533173</v>
      </c>
      <c r="R59" s="22">
        <v>13072566</v>
      </c>
    </row>
    <row r="60" spans="1:18" s="82" customFormat="1" ht="33.75" x14ac:dyDescent="0.25">
      <c r="A60" s="79" t="s">
        <v>23</v>
      </c>
      <c r="B60" s="80" t="s">
        <v>24</v>
      </c>
      <c r="C60" s="81" t="s">
        <v>156</v>
      </c>
      <c r="D60" s="79" t="s">
        <v>28</v>
      </c>
      <c r="E60" s="79" t="s">
        <v>162</v>
      </c>
      <c r="F60" s="79" t="s">
        <v>29</v>
      </c>
      <c r="G60" s="80" t="s">
        <v>157</v>
      </c>
      <c r="H60" s="73">
        <v>5000000000</v>
      </c>
      <c r="I60" s="73">
        <v>0</v>
      </c>
      <c r="J60" s="73">
        <v>0</v>
      </c>
      <c r="K60" s="73">
        <v>5000000000</v>
      </c>
      <c r="L60" s="73">
        <v>500000000</v>
      </c>
      <c r="M60" s="73">
        <v>0</v>
      </c>
      <c r="N60" s="73">
        <v>4500000000</v>
      </c>
      <c r="O60" s="73">
        <v>0</v>
      </c>
      <c r="P60" s="73">
        <v>0</v>
      </c>
      <c r="Q60" s="73">
        <v>0</v>
      </c>
      <c r="R60" s="73">
        <v>0</v>
      </c>
    </row>
    <row r="61" spans="1:18" ht="22.5" x14ac:dyDescent="0.2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100000000</v>
      </c>
      <c r="J61" s="22">
        <v>0</v>
      </c>
      <c r="K61" s="22">
        <v>510725150</v>
      </c>
      <c r="L61" s="22">
        <v>0</v>
      </c>
      <c r="M61" s="22">
        <v>100000000</v>
      </c>
      <c r="N61" s="22">
        <v>410725150</v>
      </c>
      <c r="O61" s="22">
        <v>-61440437</v>
      </c>
      <c r="P61" s="22">
        <v>23630378</v>
      </c>
      <c r="Q61" s="22">
        <v>23630378</v>
      </c>
      <c r="R61" s="22">
        <v>23630378</v>
      </c>
    </row>
    <row r="62" spans="1:18" ht="22.5" x14ac:dyDescent="0.2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100000000</v>
      </c>
      <c r="K62" s="22">
        <v>236047850</v>
      </c>
      <c r="L62" s="22">
        <v>0</v>
      </c>
      <c r="M62" s="22">
        <v>-100000000</v>
      </c>
      <c r="N62" s="22">
        <v>336047850</v>
      </c>
      <c r="O62" s="22">
        <v>-9325260</v>
      </c>
      <c r="P62" s="22">
        <v>-11356528</v>
      </c>
      <c r="Q62" s="22">
        <v>-11356528</v>
      </c>
      <c r="R62" s="22">
        <v>-11356528</v>
      </c>
    </row>
    <row r="63" spans="1:18" ht="22.5" x14ac:dyDescent="0.2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0</v>
      </c>
      <c r="J63" s="22">
        <v>0</v>
      </c>
      <c r="K63" s="22">
        <v>710403227</v>
      </c>
      <c r="L63" s="22">
        <v>0</v>
      </c>
      <c r="M63" s="22">
        <v>0</v>
      </c>
      <c r="N63" s="22">
        <v>710403227</v>
      </c>
      <c r="O63" s="22">
        <v>0</v>
      </c>
      <c r="P63" s="22">
        <v>0</v>
      </c>
      <c r="Q63" s="22">
        <v>0</v>
      </c>
      <c r="R63" s="22">
        <v>0</v>
      </c>
    </row>
    <row r="64" spans="1:18" ht="22.5" x14ac:dyDescent="0.2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0</v>
      </c>
      <c r="K64" s="22">
        <v>189596773</v>
      </c>
      <c r="L64" s="22">
        <v>0</v>
      </c>
      <c r="M64" s="22">
        <v>0</v>
      </c>
      <c r="N64" s="22">
        <v>189596773</v>
      </c>
      <c r="O64" s="22">
        <v>0</v>
      </c>
      <c r="P64" s="22">
        <v>0</v>
      </c>
      <c r="Q64" s="22">
        <v>0</v>
      </c>
      <c r="R64" s="22">
        <v>0</v>
      </c>
    </row>
    <row r="65" spans="1:18" ht="22.5" x14ac:dyDescent="0.2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0</v>
      </c>
      <c r="N65" s="22">
        <v>3806000</v>
      </c>
      <c r="O65" s="22">
        <v>0</v>
      </c>
      <c r="P65" s="22">
        <v>0</v>
      </c>
      <c r="Q65" s="22">
        <v>0</v>
      </c>
      <c r="R65" s="22">
        <v>0</v>
      </c>
    </row>
    <row r="66" spans="1:18" s="82" customFormat="1" ht="22.5" x14ac:dyDescent="0.25">
      <c r="A66" s="79" t="s">
        <v>23</v>
      </c>
      <c r="B66" s="80" t="s">
        <v>24</v>
      </c>
      <c r="C66" s="81" t="s">
        <v>158</v>
      </c>
      <c r="D66" s="79" t="s">
        <v>28</v>
      </c>
      <c r="E66" s="79" t="s">
        <v>162</v>
      </c>
      <c r="F66" s="79" t="s">
        <v>29</v>
      </c>
      <c r="G66" s="80" t="s">
        <v>159</v>
      </c>
      <c r="H66" s="73">
        <v>3806000</v>
      </c>
      <c r="I66" s="73">
        <v>0</v>
      </c>
      <c r="J66" s="73">
        <v>0</v>
      </c>
      <c r="K66" s="73">
        <v>3806000</v>
      </c>
      <c r="L66" s="73">
        <v>0</v>
      </c>
      <c r="M66" s="73">
        <v>0</v>
      </c>
      <c r="N66" s="73">
        <v>3806000</v>
      </c>
      <c r="O66" s="73">
        <v>0</v>
      </c>
      <c r="P66" s="73">
        <v>0</v>
      </c>
      <c r="Q66" s="73">
        <v>0</v>
      </c>
      <c r="R66" s="73">
        <v>0</v>
      </c>
    </row>
    <row r="67" spans="1:18" s="82" customFormat="1" ht="22.5" x14ac:dyDescent="0.25">
      <c r="A67" s="79" t="s">
        <v>23</v>
      </c>
      <c r="B67" s="80" t="s">
        <v>24</v>
      </c>
      <c r="C67" s="81" t="s">
        <v>160</v>
      </c>
      <c r="D67" s="79" t="s">
        <v>28</v>
      </c>
      <c r="E67" s="79" t="s">
        <v>162</v>
      </c>
      <c r="F67" s="79" t="s">
        <v>29</v>
      </c>
      <c r="G67" s="80" t="s">
        <v>161</v>
      </c>
      <c r="H67" s="73">
        <v>668814000</v>
      </c>
      <c r="I67" s="73">
        <v>0</v>
      </c>
      <c r="J67" s="73">
        <v>0</v>
      </c>
      <c r="K67" s="73">
        <v>668814000</v>
      </c>
      <c r="L67" s="73">
        <v>0</v>
      </c>
      <c r="M67" s="73">
        <v>0</v>
      </c>
      <c r="N67" s="73">
        <v>668814000</v>
      </c>
      <c r="O67" s="73">
        <v>0</v>
      </c>
      <c r="P67" s="73">
        <v>0</v>
      </c>
      <c r="Q67" s="73">
        <v>0</v>
      </c>
      <c r="R67" s="73">
        <v>0</v>
      </c>
    </row>
    <row r="68" spans="1:18" ht="112.5" x14ac:dyDescent="0.2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0</v>
      </c>
      <c r="N68" s="22">
        <v>3955242577</v>
      </c>
      <c r="O68" s="22">
        <v>53819507</v>
      </c>
      <c r="P68" s="22">
        <v>76929357</v>
      </c>
      <c r="Q68" s="22">
        <v>76929357</v>
      </c>
      <c r="R68" s="22">
        <v>75254175</v>
      </c>
    </row>
    <row r="69" spans="1:18" ht="101.25" x14ac:dyDescent="0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360600000</v>
      </c>
      <c r="I69" s="22">
        <v>0</v>
      </c>
      <c r="J69" s="22">
        <v>0</v>
      </c>
      <c r="K69" s="22">
        <v>360600000</v>
      </c>
      <c r="L69" s="22">
        <v>0</v>
      </c>
      <c r="M69" s="22">
        <v>-15300000</v>
      </c>
      <c r="N69" s="22">
        <v>375900000</v>
      </c>
      <c r="O69" s="22">
        <v>67113468</v>
      </c>
      <c r="P69" s="22">
        <v>15413468</v>
      </c>
      <c r="Q69" s="22">
        <v>15413468</v>
      </c>
      <c r="R69" s="22">
        <v>15413468</v>
      </c>
    </row>
    <row r="70" spans="1:18" ht="90" x14ac:dyDescent="0.25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4426439153</v>
      </c>
      <c r="I70" s="22">
        <v>138679096</v>
      </c>
      <c r="J70" s="22">
        <v>196000000</v>
      </c>
      <c r="K70" s="22">
        <v>4369118249</v>
      </c>
      <c r="L70" s="22">
        <v>0</v>
      </c>
      <c r="M70" s="22">
        <v>44699998</v>
      </c>
      <c r="N70" s="22">
        <v>4324418251</v>
      </c>
      <c r="O70" s="22">
        <v>297100885</v>
      </c>
      <c r="P70" s="22">
        <v>173588556</v>
      </c>
      <c r="Q70" s="22">
        <v>173588556</v>
      </c>
      <c r="R70" s="22">
        <v>163717594</v>
      </c>
    </row>
    <row r="71" spans="1:18" ht="112.5" x14ac:dyDescent="0.2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731506000</v>
      </c>
      <c r="I71" s="22">
        <v>0</v>
      </c>
      <c r="J71" s="22">
        <v>0</v>
      </c>
      <c r="K71" s="22">
        <v>731506000</v>
      </c>
      <c r="L71" s="22">
        <v>0</v>
      </c>
      <c r="M71" s="22">
        <v>132442000</v>
      </c>
      <c r="N71" s="22">
        <v>599064000</v>
      </c>
      <c r="O71" s="22">
        <v>0</v>
      </c>
      <c r="P71" s="22">
        <v>72171450</v>
      </c>
      <c r="Q71" s="22">
        <v>66619800</v>
      </c>
      <c r="R71" s="22">
        <v>66619800</v>
      </c>
    </row>
    <row r="72" spans="1:18" ht="101.25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531486624</v>
      </c>
      <c r="I72" s="22">
        <v>0</v>
      </c>
      <c r="J72" s="22">
        <v>0</v>
      </c>
      <c r="K72" s="22">
        <v>531486624</v>
      </c>
      <c r="L72" s="22">
        <v>0</v>
      </c>
      <c r="M72" s="22">
        <v>0</v>
      </c>
      <c r="N72" s="22">
        <v>531486624</v>
      </c>
      <c r="O72" s="22">
        <v>0</v>
      </c>
      <c r="P72" s="22">
        <v>212582744</v>
      </c>
      <c r="Q72" s="22">
        <v>212582744</v>
      </c>
      <c r="R72" s="22">
        <v>212582744</v>
      </c>
    </row>
    <row r="73" spans="1:18" ht="90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5995780754</v>
      </c>
      <c r="I73" s="22">
        <v>196000000</v>
      </c>
      <c r="J73" s="22">
        <v>138679096</v>
      </c>
      <c r="K73" s="22">
        <v>6053101658</v>
      </c>
      <c r="L73" s="22">
        <v>0</v>
      </c>
      <c r="M73" s="22">
        <v>80351852</v>
      </c>
      <c r="N73" s="22">
        <v>5972749806</v>
      </c>
      <c r="O73" s="22">
        <v>451465462</v>
      </c>
      <c r="P73" s="22">
        <v>477607245</v>
      </c>
      <c r="Q73" s="22">
        <v>477607245</v>
      </c>
      <c r="R73" s="22">
        <v>435840116</v>
      </c>
    </row>
    <row r="74" spans="1:18" ht="101.2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0</v>
      </c>
      <c r="N74" s="22">
        <v>10763667073</v>
      </c>
      <c r="O74" s="22">
        <v>0</v>
      </c>
      <c r="P74" s="22">
        <v>1358152082.54</v>
      </c>
      <c r="Q74" s="22">
        <v>1358152082.54</v>
      </c>
      <c r="R74" s="22">
        <v>1358152082.54</v>
      </c>
    </row>
    <row r="75" spans="1:18" ht="101.2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59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3107457730</v>
      </c>
      <c r="N75" s="22">
        <v>17655918869</v>
      </c>
      <c r="O75" s="22">
        <v>3107457729.4299998</v>
      </c>
      <c r="P75" s="22">
        <v>964867805.22000003</v>
      </c>
      <c r="Q75" s="22">
        <v>964867805.22000003</v>
      </c>
      <c r="R75" s="22">
        <v>964867805.22000003</v>
      </c>
    </row>
    <row r="76" spans="1:18" ht="112.5" x14ac:dyDescent="0.2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0</v>
      </c>
      <c r="N76" s="22">
        <v>1253761268</v>
      </c>
      <c r="O76" s="22">
        <v>24459253</v>
      </c>
      <c r="P76" s="22">
        <v>58606303</v>
      </c>
      <c r="Q76" s="22">
        <v>35466753</v>
      </c>
      <c r="R76" s="22">
        <v>33475446</v>
      </c>
    </row>
    <row r="77" spans="1:18" ht="112.5" x14ac:dyDescent="0.2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876878</v>
      </c>
      <c r="N77" s="22">
        <v>189361854</v>
      </c>
      <c r="O77" s="22">
        <v>11459352</v>
      </c>
      <c r="P77" s="22">
        <v>11459352</v>
      </c>
      <c r="Q77" s="22">
        <v>11459352</v>
      </c>
      <c r="R77" s="22">
        <v>9496287</v>
      </c>
    </row>
    <row r="78" spans="1:18" ht="112.5" x14ac:dyDescent="0.2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-8000000</v>
      </c>
      <c r="N78" s="22">
        <v>291644216</v>
      </c>
      <c r="O78" s="22">
        <v>40000000</v>
      </c>
      <c r="P78" s="22">
        <v>25406866</v>
      </c>
      <c r="Q78" s="22">
        <v>25406866</v>
      </c>
      <c r="R78" s="22">
        <v>25406866</v>
      </c>
    </row>
    <row r="79" spans="1:18" ht="123.75" x14ac:dyDescent="0.2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0</v>
      </c>
      <c r="N79" s="22">
        <v>600933045</v>
      </c>
      <c r="O79" s="22">
        <v>38309162</v>
      </c>
      <c r="P79" s="22">
        <v>38309162</v>
      </c>
      <c r="Q79" s="22">
        <v>38309162</v>
      </c>
      <c r="R79" s="22">
        <v>30381085</v>
      </c>
    </row>
    <row r="80" spans="1:18" ht="67.5" x14ac:dyDescent="0.2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59589324</v>
      </c>
      <c r="N80" s="22">
        <v>2476630205</v>
      </c>
      <c r="O80" s="22">
        <v>636846087</v>
      </c>
      <c r="P80" s="22">
        <v>131034477</v>
      </c>
      <c r="Q80" s="22">
        <v>131034477</v>
      </c>
      <c r="R80" s="22">
        <v>131034477</v>
      </c>
    </row>
    <row r="81" spans="1:18" ht="67.5" x14ac:dyDescent="0.2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59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0</v>
      </c>
      <c r="N81" s="22">
        <v>345292675</v>
      </c>
      <c r="O81" s="22">
        <v>0</v>
      </c>
      <c r="P81" s="22">
        <v>13149500</v>
      </c>
      <c r="Q81" s="22">
        <v>13149500</v>
      </c>
      <c r="R81" s="22">
        <v>13149500</v>
      </c>
    </row>
    <row r="82" spans="1:18" ht="67.5" x14ac:dyDescent="0.2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59">
        <v>1118487796</v>
      </c>
      <c r="I82" s="22">
        <v>0</v>
      </c>
      <c r="J82" s="22">
        <v>98000000</v>
      </c>
      <c r="K82" s="22">
        <v>1020487796</v>
      </c>
      <c r="L82" s="22">
        <v>0</v>
      </c>
      <c r="M82" s="22">
        <v>34700000</v>
      </c>
      <c r="N82" s="22">
        <v>985787796</v>
      </c>
      <c r="O82" s="22">
        <v>0</v>
      </c>
      <c r="P82" s="22">
        <v>77105543</v>
      </c>
      <c r="Q82" s="22">
        <v>77105543</v>
      </c>
      <c r="R82" s="22">
        <v>77105543</v>
      </c>
    </row>
    <row r="83" spans="1:18" ht="90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59">
        <v>192450777</v>
      </c>
      <c r="I83" s="22">
        <v>0</v>
      </c>
      <c r="J83" s="22">
        <v>0</v>
      </c>
      <c r="K83" s="22">
        <v>192450777</v>
      </c>
      <c r="L83" s="22">
        <v>0</v>
      </c>
      <c r="M83" s="22">
        <v>-5215919</v>
      </c>
      <c r="N83" s="22">
        <v>197666696</v>
      </c>
      <c r="O83" s="22">
        <v>15215920</v>
      </c>
      <c r="P83" s="22">
        <v>21067800</v>
      </c>
      <c r="Q83" s="22">
        <v>21067800</v>
      </c>
      <c r="R83" s="22">
        <v>21067800</v>
      </c>
    </row>
    <row r="84" spans="1:18" ht="101.25" x14ac:dyDescent="0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513318975</v>
      </c>
      <c r="I84" s="22">
        <v>0</v>
      </c>
      <c r="J84" s="22">
        <v>0</v>
      </c>
      <c r="K84" s="22">
        <v>513318975</v>
      </c>
      <c r="L84" s="22">
        <v>0</v>
      </c>
      <c r="M84" s="22">
        <v>-8469251</v>
      </c>
      <c r="N84" s="22">
        <v>521788226</v>
      </c>
      <c r="O84" s="22">
        <v>77535995</v>
      </c>
      <c r="P84" s="22">
        <v>1173210</v>
      </c>
      <c r="Q84" s="22">
        <v>1173210</v>
      </c>
      <c r="R84" s="22">
        <v>1173210</v>
      </c>
    </row>
    <row r="85" spans="1:18" ht="90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28686237753</v>
      </c>
      <c r="I85" s="22">
        <v>0</v>
      </c>
      <c r="J85" s="22">
        <v>0</v>
      </c>
      <c r="K85" s="22">
        <v>28686237753</v>
      </c>
      <c r="L85" s="22">
        <v>0</v>
      </c>
      <c r="M85" s="22">
        <v>40000000</v>
      </c>
      <c r="N85" s="22">
        <v>28646237753</v>
      </c>
      <c r="O85" s="22">
        <v>289193163</v>
      </c>
      <c r="P85" s="22">
        <v>421858291</v>
      </c>
      <c r="Q85" s="22">
        <v>501375245</v>
      </c>
      <c r="R85" s="22">
        <v>496519437</v>
      </c>
    </row>
    <row r="86" spans="1:18" ht="101.25" x14ac:dyDescent="0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1313762247</v>
      </c>
      <c r="I86" s="22">
        <v>0</v>
      </c>
      <c r="J86" s="22">
        <v>0</v>
      </c>
      <c r="K86" s="22">
        <v>1313762247</v>
      </c>
      <c r="L86" s="22">
        <v>0</v>
      </c>
      <c r="M86" s="22">
        <v>-664300</v>
      </c>
      <c r="N86" s="22">
        <v>1314426547</v>
      </c>
      <c r="O86" s="22">
        <v>-664300</v>
      </c>
      <c r="P86" s="22">
        <v>30652300</v>
      </c>
      <c r="Q86" s="22">
        <v>30652300</v>
      </c>
      <c r="R86" s="22">
        <v>30652300</v>
      </c>
    </row>
    <row r="87" spans="1:18" ht="101.25" x14ac:dyDescent="0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416400000</v>
      </c>
      <c r="J87" s="22">
        <v>0</v>
      </c>
      <c r="K87" s="22">
        <v>624018130</v>
      </c>
      <c r="L87" s="22">
        <v>0</v>
      </c>
      <c r="M87" s="22">
        <v>-10400000</v>
      </c>
      <c r="N87" s="22">
        <v>634418130</v>
      </c>
      <c r="O87" s="22">
        <v>37600000</v>
      </c>
      <c r="P87" s="22">
        <v>13866667</v>
      </c>
      <c r="Q87" s="22">
        <v>13866667</v>
      </c>
      <c r="R87" s="22">
        <v>13866667</v>
      </c>
    </row>
    <row r="88" spans="1:18" ht="112.5" x14ac:dyDescent="0.2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376170650</v>
      </c>
      <c r="K88" s="22">
        <v>1912373475</v>
      </c>
      <c r="L88" s="22">
        <v>0</v>
      </c>
      <c r="M88" s="22">
        <v>0</v>
      </c>
      <c r="N88" s="22">
        <v>1912373475</v>
      </c>
      <c r="O88" s="22">
        <v>0</v>
      </c>
      <c r="P88" s="22">
        <v>35969688</v>
      </c>
      <c r="Q88" s="22">
        <v>35969688</v>
      </c>
      <c r="R88" s="22">
        <v>35969688</v>
      </c>
    </row>
    <row r="89" spans="1:18" ht="123.75" x14ac:dyDescent="0.2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40229350</v>
      </c>
      <c r="K89" s="22">
        <v>100007293</v>
      </c>
      <c r="L89" s="22">
        <v>0</v>
      </c>
      <c r="M89" s="22">
        <v>0</v>
      </c>
      <c r="N89" s="22">
        <v>100007293</v>
      </c>
      <c r="O89" s="22">
        <v>0</v>
      </c>
      <c r="P89" s="22">
        <v>0</v>
      </c>
      <c r="Q89" s="22">
        <v>0</v>
      </c>
      <c r="R89" s="22">
        <v>0</v>
      </c>
    </row>
    <row r="90" spans="1:18" s="31" customFormat="1" x14ac:dyDescent="0.25">
      <c r="A90" s="28" t="s">
        <v>1</v>
      </c>
      <c r="B90" s="29" t="s">
        <v>1</v>
      </c>
      <c r="C90" s="30" t="s">
        <v>1</v>
      </c>
      <c r="D90" s="28" t="s">
        <v>1</v>
      </c>
      <c r="E90" s="28" t="s">
        <v>1</v>
      </c>
      <c r="F90" s="28" t="s">
        <v>1</v>
      </c>
      <c r="G90" s="29" t="s">
        <v>1</v>
      </c>
      <c r="H90" s="2">
        <f t="shared" ref="H90:R90" si="0">SUM(H5:H89)</f>
        <v>326211744691</v>
      </c>
      <c r="I90" s="2">
        <f t="shared" si="0"/>
        <v>7675924024</v>
      </c>
      <c r="J90" s="2">
        <f t="shared" si="0"/>
        <v>7773924024</v>
      </c>
      <c r="K90" s="2">
        <f t="shared" si="0"/>
        <v>326113744691</v>
      </c>
      <c r="L90" s="2">
        <f t="shared" si="0"/>
        <v>8824713000</v>
      </c>
      <c r="M90" s="2">
        <f t="shared" si="0"/>
        <v>5204038316.0200005</v>
      </c>
      <c r="N90" s="2">
        <f t="shared" si="0"/>
        <v>312084993374.97998</v>
      </c>
      <c r="O90" s="2">
        <f t="shared" si="0"/>
        <v>27271271781.780003</v>
      </c>
      <c r="P90" s="2">
        <f t="shared" si="0"/>
        <v>24889088687.799995</v>
      </c>
      <c r="Q90" s="2">
        <f t="shared" si="0"/>
        <v>24933500789.239998</v>
      </c>
      <c r="R90" s="2">
        <f t="shared" si="0"/>
        <v>24862988652.239998</v>
      </c>
    </row>
    <row r="91" spans="1:18" s="57" customFormat="1" hidden="1" x14ac:dyDescent="0.25">
      <c r="A91" s="53"/>
      <c r="B91" s="54"/>
      <c r="C91" s="55"/>
      <c r="D91" s="53"/>
      <c r="E91" s="53"/>
      <c r="F91" s="53"/>
      <c r="G91" s="54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</row>
    <row r="92" spans="1:18" s="57" customFormat="1" hidden="1" x14ac:dyDescent="0.25">
      <c r="A92" s="53"/>
      <c r="B92" s="54"/>
      <c r="C92" s="55"/>
      <c r="D92" s="53"/>
      <c r="E92" s="53"/>
      <c r="F92" s="53"/>
      <c r="G92" s="54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</row>
    <row r="93" spans="1:18" hidden="1" x14ac:dyDescent="0.25"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 spans="1:18" s="78" customFormat="1" hidden="1" x14ac:dyDescent="0.25">
      <c r="A94" s="74"/>
      <c r="B94" s="75"/>
      <c r="C94" s="76"/>
      <c r="D94" s="74"/>
      <c r="E94" s="74"/>
      <c r="F94" s="74"/>
      <c r="G94" s="75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</row>
    <row r="95" spans="1:18" s="31" customFormat="1" hidden="1" x14ac:dyDescent="0.25">
      <c r="A95" s="28"/>
      <c r="B95" s="29"/>
      <c r="C95" s="30"/>
      <c r="D95" s="28"/>
      <c r="E95" s="28"/>
      <c r="F95" s="28"/>
      <c r="G95" s="2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2" customFormat="1" hidden="1" x14ac:dyDescent="0.25">
      <c r="A96" s="35"/>
      <c r="B96" s="36"/>
      <c r="C96" s="37"/>
      <c r="D96" s="35"/>
      <c r="E96" s="35"/>
      <c r="F96" s="35"/>
      <c r="G96" s="36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</row>
    <row r="97" spans="1:18" hidden="1" x14ac:dyDescent="0.25">
      <c r="A97" s="19"/>
      <c r="B97" s="20"/>
      <c r="C97" s="21"/>
      <c r="D97" s="19"/>
      <c r="E97" s="19"/>
      <c r="F97" s="19"/>
      <c r="G97" s="34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IP476</Numero>
    <Language xmlns="http://schemas.microsoft.com/sharepoint/v3">Español (España)</Language>
    <Fecha_x0020_de_x0020_generación_x0020_de_x0020_la_x0020_información xmlns="b6565643-c00f-44ce-b5d1-532a85e4382c">2025-08-31T05:00:00+00:00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2025-08-31T05:00:00+00:00</Fecha_x0020_final_x0020_de_x0020_publicación>
    <Frecuencia_de_actualizacion xmlns="b6565643-c00f-44ce-b5d1-532a85e4382c">Mensual</Frecuencia_de_actualizacion>
    <Mes_Plantilla xmlns="b6565643-c00f-44ce-b5d1-532a85e4382c">agosto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Gatos de Funcionamiento, Servicio de la Deuda e Inversión Específica Agosto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2025-08-31T05:00:00+00:00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XQAF2AT3N76N-318-3540</_dlc_DocId>
    <_dlc_DocIdUrl xmlns="b6565643-c00f-44ce-b5d1-532a85e4382c">
      <Url>https://docs.supersalud.gov.co/PortalWeb/InformacionFinanciera/_layouts/15/DocIdRedir.aspx?ID=XQAF2AT3N76N-318-3540</Url>
      <Description>XQAF2AT3N76N-318-3540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2247CF-A0CB-48A1-85E6-CDDBDFBDE271}"/>
</file>

<file path=customXml/itemProps3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CA08F5-A9EC-4DD7-93D0-362EAF844B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Especifico Agosto 2025</dc:title>
  <dc:subject/>
  <dc:creator>Narda Hasbleidy Rincon Preciado</dc:creator>
  <cp:keywords>Ejecución Presupuestal Mes</cp:keywords>
  <dc:description/>
  <cp:lastModifiedBy>Isabel Catherine Rey Florez</cp:lastModifiedBy>
  <cp:revision/>
  <dcterms:created xsi:type="dcterms:W3CDTF">2023-09-18T13:18:35Z</dcterms:created>
  <dcterms:modified xsi:type="dcterms:W3CDTF">2025-09-17T22:04:57Z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e97cdb46-14c9-4bbc-b938-bbdbd562ea03</vt:lpwstr>
  </property>
</Properties>
</file>