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Supersalud\Solicitudes\Publicar Web\Abr 2025\"/>
    </mc:Choice>
  </mc:AlternateContent>
  <xr:revisionPtr revIDLastSave="0" documentId="8_{9E9B1A98-F1D8-4ED7-BEF7-71FB681B20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SA MENSUAL" sheetId="2" r:id="rId1"/>
  </sheets>
  <definedNames>
    <definedName name="_xlnm._FilterDatabase" localSheetId="0" hidden="1">'TASA MENSUAL'!$B$26:$F$45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78" i="2" l="1"/>
  <c r="D63" i="2"/>
  <c r="D42" i="2"/>
  <c r="C63" i="2" l="1"/>
  <c r="C42" i="2"/>
  <c r="E62" i="2"/>
  <c r="E54" i="2"/>
  <c r="E53" i="2"/>
  <c r="E37" i="2"/>
  <c r="E29" i="2"/>
  <c r="E35" i="2"/>
  <c r="E33" i="2"/>
  <c r="E36" i="2"/>
  <c r="E61" i="2"/>
  <c r="E56" i="2"/>
  <c r="E55" i="2"/>
  <c r="E52" i="2"/>
  <c r="E60" i="2"/>
  <c r="E41" i="2"/>
  <c r="E40" i="2"/>
  <c r="E39" i="2"/>
  <c r="E34" i="2"/>
  <c r="E58" i="2" l="1"/>
  <c r="E51" i="2"/>
  <c r="E59" i="2"/>
  <c r="E57" i="2"/>
  <c r="E38" i="2"/>
  <c r="E30" i="2"/>
  <c r="E31" i="2"/>
  <c r="E32" i="2"/>
  <c r="C15" i="2"/>
</calcChain>
</file>

<file path=xl/sharedStrings.xml><?xml version="1.0" encoding="utf-8"?>
<sst xmlns="http://schemas.openxmlformats.org/spreadsheetml/2006/main" count="72" uniqueCount="57">
  <si>
    <t>COMPARATIVO</t>
  </si>
  <si>
    <t>MOTIVOS PRINCIPALES</t>
  </si>
  <si>
    <t>TOTAL GENERAL</t>
  </si>
  <si>
    <t>RÉGIMEN CONTRIBUTIVO</t>
  </si>
  <si>
    <t>EPS</t>
  </si>
  <si>
    <t>SERVICIO OCCIDENTAL DE SALUD (SOS)</t>
  </si>
  <si>
    <t>COOSALUD</t>
  </si>
  <si>
    <t>NUEVA EPS</t>
  </si>
  <si>
    <t>FAMISANAR</t>
  </si>
  <si>
    <t>COMPENSAR</t>
  </si>
  <si>
    <t>SALUD TOTAL</t>
  </si>
  <si>
    <t>ALIANSALUD</t>
  </si>
  <si>
    <t>EPS SURA</t>
  </si>
  <si>
    <t>RÉGIMEN SUBSIDIADO</t>
  </si>
  <si>
    <t>CAPITAL SALUD</t>
  </si>
  <si>
    <t>SAVIA SALUD EPS</t>
  </si>
  <si>
    <t>ASMET SALUD</t>
  </si>
  <si>
    <t>EMSSANAR</t>
  </si>
  <si>
    <t>CAPRESOCA</t>
  </si>
  <si>
    <t>MUTUAL SER</t>
  </si>
  <si>
    <t>AIC - ASOCIACIÓN INDÍGENA DEL CAUCA (EPS-I CAUCA)</t>
  </si>
  <si>
    <t>CCF ORIENTE "COMFAORIENTE"</t>
  </si>
  <si>
    <t>PIJAOS SALUD (EPS-I)</t>
  </si>
  <si>
    <t>ANAS WAYUU (EPS-I)</t>
  </si>
  <si>
    <t>DUSAKAWI (EPS-I CESAR Y GUAJIRA)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</si>
  <si>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</si>
  <si>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</si>
  <si>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EPS INDÍGENAS</t>
  </si>
  <si>
    <t>CCF DE SUCRE Y/O FAMILIAR DE COLOMBIA</t>
  </si>
  <si>
    <t>INSATISFACCIÓN DEL USUARIO CON EL PROCESO ADMINISTRATIVO</t>
  </si>
  <si>
    <t>SANITAS</t>
  </si>
  <si>
    <t>CAJACOPI EPS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</si>
  <si>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</si>
  <si>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</si>
  <si>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</si>
  <si>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</si>
  <si>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</si>
  <si>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</si>
  <si>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</si>
  <si>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MALLAMAS (EPS-I)</t>
  </si>
  <si>
    <t>BARRERAS EN EL ACCESO A TECNOLOGÍAS Y SERVICIOS DE SALUD; Y OTROS ELEMENTOS COMPLEMENTARIOS PARA LA ATENCIÓN DEL USUARIO</t>
  </si>
  <si>
    <t>INSATISFACCIÓN RELACIONADA CON LA ATENCIÓN EN SALUD</t>
  </si>
  <si>
    <t>INSATISFACCIÓN RELACIONADA CON INFRAESTRUCTURA Y LOGÍSTICA</t>
  </si>
  <si>
    <t>INCREMENTO PORCENTUAL</t>
  </si>
  <si>
    <t>COMFENALCO  VALLE</t>
  </si>
  <si>
    <t>FUNDACION SALUD MIA</t>
  </si>
  <si>
    <t>SALUD BOLIVAR</t>
  </si>
  <si>
    <t>CCF CHOCÓ "CONMFACHOCÓ"</t>
  </si>
  <si>
    <t>2025 (ABRIL)</t>
  </si>
  <si>
    <t>RECLAMOS EN SALUD ABRIL</t>
  </si>
  <si>
    <t>RECLAMOS EN SALUD 2024 (ABRIL)</t>
  </si>
  <si>
    <t>RECLAMOS EN SALUD 2025 (ABRIL)</t>
  </si>
  <si>
    <t>RECLAMOS EN SALUD ABRIL 2025</t>
  </si>
  <si>
    <t>*TOTAL AFILIADOS ABRIL 2025</t>
  </si>
  <si>
    <t>*RECLAMOS EN SALUD ABRIL 2025</t>
  </si>
  <si>
    <t>TASA RÉGIMEN= 20,88</t>
  </si>
  <si>
    <t>TASA RÉGIMEN= 40,87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</si>
</sst>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4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4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10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83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1659998</xdr:colOff>
      <xdr:row>0</xdr:row>
      <xdr:rowOff>0</xdr:rowOff>
    </xdr:from>
    <xdr:to>
      <xdr:col>4</xdr:col>
      <xdr:colOff>520965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9998" y="0"/>
          <a:ext cx="6171405" cy="86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83"/>
  <sheetViews>
    <sheetView tabSelected="1" topLeftCell="B1" zoomScale="80" zoomScaleNormal="80" zoomScaleSheetLayoutView="100" zoomScalePageLayoutView="130" workbookViewId="0">
      <selection activeCell="E16" sqref="E16"/>
    </sheetView>
  </sheetViews>
  <sheetFormatPr baseColWidth="10" defaultColWidth="11.42578125" defaultRowHeight="11.25" x14ac:dyDescent="0.15"/>
  <cols>
    <col min="1" max="1" width="62.85546875" style="3" hidden="1" customWidth="1"/>
    <col min="2" max="2" width="51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5.140625" style="3" customWidth="1"/>
    <col min="8" max="8" width="16" style="3" customWidth="1"/>
    <col min="9" max="16384" width="11.42578125" style="3"/>
  </cols>
  <sheetData>
    <row r="7" spans="1:15" ht="15" customHeight="1" x14ac:dyDescent="0.15">
      <c r="A7" s="1"/>
      <c r="B7" s="36" t="s">
        <v>38</v>
      </c>
      <c r="C7" s="36"/>
      <c r="D7" s="36"/>
      <c r="E7" s="36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7" t="s">
        <v>48</v>
      </c>
      <c r="C8" s="37"/>
      <c r="D8" s="37"/>
      <c r="E8" s="37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6" t="s">
        <v>49</v>
      </c>
      <c r="D12" s="1"/>
    </row>
    <row r="13" spans="1:15" ht="12" customHeight="1" thickBot="1" x14ac:dyDescent="0.2">
      <c r="A13" s="1"/>
      <c r="B13" s="7" t="s">
        <v>50</v>
      </c>
      <c r="C13" s="44">
        <v>154267</v>
      </c>
      <c r="D13" s="1"/>
    </row>
    <row r="14" spans="1:15" ht="12" customHeight="1" thickBot="1" x14ac:dyDescent="0.2">
      <c r="A14" s="1"/>
      <c r="B14" s="7" t="s">
        <v>51</v>
      </c>
      <c r="C14" s="44">
        <v>168532</v>
      </c>
      <c r="D14" s="1"/>
    </row>
    <row r="15" spans="1:15" ht="12" thickBot="1" x14ac:dyDescent="0.2">
      <c r="A15" s="1"/>
      <c r="B15" s="7" t="s">
        <v>43</v>
      </c>
      <c r="C15" s="8">
        <f>C14/C13-1</f>
        <v>9.2469549547213648E-2</v>
      </c>
      <c r="D15" s="9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/>
      <c r="B18" s="10" t="s">
        <v>1</v>
      </c>
      <c r="C18" s="11" t="s">
        <v>52</v>
      </c>
      <c r="D18" s="1"/>
      <c r="E18" s="12"/>
      <c r="F18" s="13"/>
    </row>
    <row r="19" spans="1:7" ht="43.5" customHeight="1" thickBot="1" x14ac:dyDescent="0.2">
      <c r="A19" s="1"/>
      <c r="B19" s="14" t="s">
        <v>40</v>
      </c>
      <c r="C19" s="45">
        <v>156104</v>
      </c>
      <c r="D19" s="1"/>
      <c r="E19" s="1"/>
      <c r="F19" s="1"/>
    </row>
    <row r="20" spans="1:7" ht="23.25" thickBot="1" x14ac:dyDescent="0.2">
      <c r="A20" s="1"/>
      <c r="B20" s="7" t="s">
        <v>29</v>
      </c>
      <c r="C20" s="45">
        <v>9607</v>
      </c>
      <c r="D20" s="1"/>
      <c r="E20" s="1"/>
      <c r="F20" s="1"/>
    </row>
    <row r="21" spans="1:7" ht="23.25" thickBot="1" x14ac:dyDescent="0.2">
      <c r="A21" s="1"/>
      <c r="B21" s="14" t="s">
        <v>41</v>
      </c>
      <c r="C21" s="45">
        <v>2727</v>
      </c>
      <c r="D21" s="1"/>
      <c r="E21" s="1"/>
      <c r="F21" s="1"/>
    </row>
    <row r="22" spans="1:7" ht="23.25" thickBot="1" x14ac:dyDescent="0.2">
      <c r="A22" s="1"/>
      <c r="B22" s="14" t="s">
        <v>42</v>
      </c>
      <c r="C22" s="45">
        <v>94</v>
      </c>
      <c r="D22" s="1"/>
      <c r="E22" s="1"/>
      <c r="F22" s="1"/>
    </row>
    <row r="23" spans="1:7" ht="12" thickBot="1" x14ac:dyDescent="0.2">
      <c r="A23" s="1"/>
      <c r="B23" s="16" t="s">
        <v>2</v>
      </c>
      <c r="C23" s="17">
        <f>SUM(C19:C22)</f>
        <v>168532</v>
      </c>
      <c r="D23" s="1"/>
      <c r="E23" s="1"/>
      <c r="F23" s="1"/>
    </row>
    <row r="24" spans="1:7" ht="11.25" customHeight="1" x14ac:dyDescent="0.15">
      <c r="A24" s="1"/>
      <c r="B24" s="43"/>
      <c r="C24" s="43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2" t="s">
        <v>3</v>
      </c>
      <c r="C26" s="1"/>
      <c r="D26" s="1"/>
      <c r="E26" s="1"/>
      <c r="F26" s="1"/>
    </row>
    <row r="27" spans="1:7" ht="15" thickBot="1" x14ac:dyDescent="0.25">
      <c r="A27" s="1"/>
      <c r="B27" s="40" t="s">
        <v>25</v>
      </c>
      <c r="C27" s="41"/>
      <c r="D27" s="41"/>
      <c r="E27" s="42"/>
      <c r="F27" s="1"/>
    </row>
    <row r="28" spans="1:7" ht="34.5" thickBot="1" x14ac:dyDescent="0.2">
      <c r="A28" s="1"/>
      <c r="B28" s="6" t="s">
        <v>4</v>
      </c>
      <c r="C28" s="18" t="s">
        <v>53</v>
      </c>
      <c r="D28" s="11" t="s">
        <v>54</v>
      </c>
      <c r="E28" s="18" t="s">
        <v>35</v>
      </c>
      <c r="F28" s="1"/>
    </row>
    <row r="29" spans="1:7" ht="12" thickBot="1" x14ac:dyDescent="0.2">
      <c r="A29" s="1"/>
      <c r="B29" s="7" t="s">
        <v>6</v>
      </c>
      <c r="C29" s="19">
        <v>122682</v>
      </c>
      <c r="D29" s="19">
        <v>668</v>
      </c>
      <c r="E29" s="20">
        <f t="shared" ref="E29:E41" si="0">D29/C29*10000</f>
        <v>54.449715524689843</v>
      </c>
      <c r="F29" s="21"/>
      <c r="G29" s="21"/>
    </row>
    <row r="30" spans="1:7" ht="12" thickBot="1" x14ac:dyDescent="0.2">
      <c r="A30" s="1"/>
      <c r="B30" s="7" t="s">
        <v>44</v>
      </c>
      <c r="C30" s="19">
        <v>294958</v>
      </c>
      <c r="D30" s="19">
        <v>1392</v>
      </c>
      <c r="E30" s="20">
        <f t="shared" si="0"/>
        <v>47.193159704093468</v>
      </c>
      <c r="F30" s="21"/>
      <c r="G30" s="21"/>
    </row>
    <row r="31" spans="1:7" ht="12" thickBot="1" x14ac:dyDescent="0.2">
      <c r="A31" s="1"/>
      <c r="B31" s="7" t="s">
        <v>7</v>
      </c>
      <c r="C31" s="19">
        <v>6006268</v>
      </c>
      <c r="D31" s="19">
        <v>28136</v>
      </c>
      <c r="E31" s="20">
        <f t="shared" si="0"/>
        <v>46.844396553733532</v>
      </c>
      <c r="F31" s="21"/>
      <c r="G31" s="21"/>
    </row>
    <row r="32" spans="1:7" ht="12" thickBot="1" x14ac:dyDescent="0.2">
      <c r="A32" s="1"/>
      <c r="B32" s="7" t="s">
        <v>5</v>
      </c>
      <c r="C32" s="19">
        <v>748570</v>
      </c>
      <c r="D32" s="19">
        <v>3401</v>
      </c>
      <c r="E32" s="20">
        <f t="shared" si="0"/>
        <v>45.43329281162751</v>
      </c>
      <c r="F32" s="21"/>
      <c r="G32" s="21"/>
    </row>
    <row r="33" spans="1:9" ht="12" thickBot="1" x14ac:dyDescent="0.2">
      <c r="A33" s="1"/>
      <c r="B33" s="7" t="s">
        <v>8</v>
      </c>
      <c r="C33" s="19">
        <v>2720654</v>
      </c>
      <c r="D33" s="19">
        <v>12024</v>
      </c>
      <c r="E33" s="20">
        <f t="shared" si="0"/>
        <v>44.195255993595659</v>
      </c>
      <c r="F33" s="21"/>
      <c r="G33" s="21"/>
    </row>
    <row r="34" spans="1:9" ht="12" thickBot="1" x14ac:dyDescent="0.2">
      <c r="A34" s="1"/>
      <c r="B34" s="7" t="s">
        <v>9</v>
      </c>
      <c r="C34" s="19">
        <v>1815017</v>
      </c>
      <c r="D34" s="19">
        <v>7485</v>
      </c>
      <c r="E34" s="20">
        <f t="shared" si="0"/>
        <v>41.23928315822937</v>
      </c>
      <c r="F34" s="21"/>
      <c r="G34" s="21"/>
    </row>
    <row r="35" spans="1:9" ht="12" thickBot="1" x14ac:dyDescent="0.2">
      <c r="A35" s="1"/>
      <c r="B35" s="7" t="s">
        <v>12</v>
      </c>
      <c r="C35" s="19">
        <v>5363691</v>
      </c>
      <c r="D35" s="19">
        <v>20937</v>
      </c>
      <c r="E35" s="20">
        <f t="shared" si="0"/>
        <v>39.034687121237965</v>
      </c>
      <c r="F35" s="21"/>
      <c r="G35" s="21"/>
    </row>
    <row r="36" spans="1:9" ht="12" thickBot="1" x14ac:dyDescent="0.2">
      <c r="A36" s="1"/>
      <c r="B36" s="7" t="s">
        <v>10</v>
      </c>
      <c r="C36" s="19">
        <v>5174937</v>
      </c>
      <c r="D36" s="19">
        <v>20083</v>
      </c>
      <c r="E36" s="20">
        <f t="shared" si="0"/>
        <v>38.808201916274534</v>
      </c>
      <c r="F36" s="21"/>
      <c r="G36" s="21"/>
    </row>
    <row r="37" spans="1:9" ht="12" thickBot="1" x14ac:dyDescent="0.2">
      <c r="A37" s="1"/>
      <c r="B37" s="7" t="s">
        <v>19</v>
      </c>
      <c r="C37" s="19">
        <v>146312</v>
      </c>
      <c r="D37" s="19">
        <v>554</v>
      </c>
      <c r="E37" s="20">
        <f t="shared" si="0"/>
        <v>37.864290010388757</v>
      </c>
      <c r="F37" s="21"/>
      <c r="G37" s="21"/>
    </row>
    <row r="38" spans="1:9" ht="12" thickBot="1" x14ac:dyDescent="0.2">
      <c r="A38" s="1"/>
      <c r="B38" s="7" t="s">
        <v>30</v>
      </c>
      <c r="C38" s="19">
        <v>5841662</v>
      </c>
      <c r="D38" s="19">
        <v>21292</v>
      </c>
      <c r="E38" s="20">
        <f t="shared" si="0"/>
        <v>36.448531257029252</v>
      </c>
      <c r="F38" s="21"/>
      <c r="G38" s="21"/>
    </row>
    <row r="39" spans="1:9" ht="12" thickBot="1" x14ac:dyDescent="0.2">
      <c r="A39" s="1"/>
      <c r="B39" s="7" t="s">
        <v>45</v>
      </c>
      <c r="C39" s="19">
        <v>68402</v>
      </c>
      <c r="D39" s="19">
        <v>210</v>
      </c>
      <c r="E39" s="20">
        <f t="shared" si="0"/>
        <v>30.700856700096487</v>
      </c>
      <c r="F39" s="21"/>
      <c r="G39" s="21"/>
    </row>
    <row r="40" spans="1:9" ht="12" thickBot="1" x14ac:dyDescent="0.2">
      <c r="A40" s="1"/>
      <c r="B40" s="7" t="s">
        <v>11</v>
      </c>
      <c r="C40" s="19">
        <v>253578</v>
      </c>
      <c r="D40" s="19">
        <v>534</v>
      </c>
      <c r="E40" s="20">
        <f t="shared" si="0"/>
        <v>21.058609185339421</v>
      </c>
      <c r="F40" s="21"/>
      <c r="G40" s="21"/>
    </row>
    <row r="41" spans="1:9" ht="12" thickBot="1" x14ac:dyDescent="0.2">
      <c r="A41" s="1"/>
      <c r="B41" s="7" t="s">
        <v>46</v>
      </c>
      <c r="C41" s="19">
        <v>3604</v>
      </c>
      <c r="D41" s="19">
        <v>6</v>
      </c>
      <c r="E41" s="20">
        <f t="shared" si="0"/>
        <v>16.648168701442842</v>
      </c>
      <c r="F41" s="21"/>
      <c r="G41" s="21"/>
    </row>
    <row r="42" spans="1:9" ht="12" customHeight="1" thickBot="1" x14ac:dyDescent="0.2">
      <c r="A42" s="1"/>
      <c r="B42" s="16" t="s">
        <v>2</v>
      </c>
      <c r="C42" s="17">
        <f>SUM(C29:C41)</f>
        <v>28560335</v>
      </c>
      <c r="D42" s="17">
        <f>SUM(D29:D41)</f>
        <v>116722</v>
      </c>
      <c r="E42" s="17" t="s">
        <v>56</v>
      </c>
      <c r="F42" s="21"/>
      <c r="G42" s="21"/>
      <c r="H42" s="21"/>
    </row>
    <row r="43" spans="1:9" x14ac:dyDescent="0.15">
      <c r="A43" s="1"/>
      <c r="B43" s="26" t="s">
        <v>32</v>
      </c>
      <c r="C43" s="27"/>
      <c r="D43" s="35"/>
      <c r="E43" s="27"/>
      <c r="F43" s="27"/>
      <c r="G43" s="21"/>
    </row>
    <row r="44" spans="1:9" ht="25.5" customHeight="1" x14ac:dyDescent="0.15">
      <c r="A44" s="1"/>
      <c r="B44" s="39" t="s">
        <v>26</v>
      </c>
      <c r="C44" s="39"/>
      <c r="D44" s="39"/>
      <c r="E44" s="39"/>
      <c r="F44" s="39"/>
      <c r="G44" s="12"/>
      <c r="H44" s="12"/>
      <c r="I44" s="12"/>
    </row>
    <row r="45" spans="1:9" ht="13.5" customHeight="1" x14ac:dyDescent="0.15">
      <c r="A45" s="1"/>
      <c r="B45" s="28" t="s">
        <v>36</v>
      </c>
      <c r="C45" s="27"/>
      <c r="D45" s="27"/>
      <c r="E45" s="30"/>
      <c r="F45" s="27"/>
    </row>
    <row r="46" spans="1:9" ht="13.5" customHeight="1" x14ac:dyDescent="0.15">
      <c r="A46" s="1"/>
      <c r="B46" s="12"/>
      <c r="C46" s="1"/>
      <c r="D46" s="1"/>
      <c r="E46" s="23"/>
      <c r="F46" s="1"/>
    </row>
    <row r="47" spans="1:9" x14ac:dyDescent="0.15">
      <c r="A47" s="1"/>
      <c r="B47" s="12"/>
      <c r="C47" s="1"/>
      <c r="D47" s="1"/>
      <c r="E47" s="23"/>
      <c r="F47" s="1"/>
    </row>
    <row r="48" spans="1:9" ht="12" thickBot="1" x14ac:dyDescent="0.2">
      <c r="A48" s="1"/>
      <c r="B48" s="12" t="s">
        <v>13</v>
      </c>
      <c r="C48" s="1"/>
      <c r="D48" s="1"/>
      <c r="E48" s="1"/>
      <c r="F48" s="1"/>
    </row>
    <row r="49" spans="1:8" ht="15" thickBot="1" x14ac:dyDescent="0.25">
      <c r="A49" s="24"/>
      <c r="B49" s="40" t="s">
        <v>25</v>
      </c>
      <c r="C49" s="41"/>
      <c r="D49" s="41"/>
      <c r="E49" s="42"/>
      <c r="F49" s="1"/>
    </row>
    <row r="50" spans="1:8" ht="34.5" thickBot="1" x14ac:dyDescent="0.2">
      <c r="A50" s="1"/>
      <c r="B50" s="6" t="s">
        <v>4</v>
      </c>
      <c r="C50" s="18" t="s">
        <v>53</v>
      </c>
      <c r="D50" s="11" t="s">
        <v>54</v>
      </c>
      <c r="E50" s="18" t="s">
        <v>35</v>
      </c>
      <c r="F50" s="1"/>
    </row>
    <row r="51" spans="1:8" ht="12" thickBot="1" x14ac:dyDescent="0.2">
      <c r="A51" s="1"/>
      <c r="B51" s="7" t="s">
        <v>14</v>
      </c>
      <c r="C51" s="19">
        <v>1096616</v>
      </c>
      <c r="D51" s="19">
        <v>5117</v>
      </c>
      <c r="E51" s="32">
        <f t="shared" ref="E51:E62" si="1">D51/C51*10000</f>
        <v>46.661730268389299</v>
      </c>
      <c r="F51" s="25"/>
      <c r="G51" s="21"/>
    </row>
    <row r="52" spans="1:8" ht="12" thickBot="1" x14ac:dyDescent="0.2">
      <c r="A52" s="1"/>
      <c r="B52" s="7" t="s">
        <v>18</v>
      </c>
      <c r="C52" s="19">
        <v>170214</v>
      </c>
      <c r="D52" s="19">
        <v>586</v>
      </c>
      <c r="E52" s="32">
        <f t="shared" si="1"/>
        <v>34.427250402434581</v>
      </c>
      <c r="F52" s="25"/>
      <c r="G52" s="21"/>
    </row>
    <row r="53" spans="1:8" ht="12" thickBot="1" x14ac:dyDescent="0.2">
      <c r="A53" s="1"/>
      <c r="B53" s="7" t="s">
        <v>15</v>
      </c>
      <c r="C53" s="19">
        <v>1673139</v>
      </c>
      <c r="D53" s="19">
        <v>5339</v>
      </c>
      <c r="E53" s="32">
        <f t="shared" si="1"/>
        <v>31.910080393798722</v>
      </c>
      <c r="F53" s="25"/>
      <c r="G53" s="21"/>
    </row>
    <row r="54" spans="1:8" ht="12" thickBot="1" x14ac:dyDescent="0.2">
      <c r="A54" s="1"/>
      <c r="B54" s="7" t="s">
        <v>17</v>
      </c>
      <c r="C54" s="19">
        <v>1697135</v>
      </c>
      <c r="D54" s="19">
        <v>3593</v>
      </c>
      <c r="E54" s="32">
        <f t="shared" si="1"/>
        <v>21.170973434641322</v>
      </c>
      <c r="F54" s="25"/>
      <c r="G54" s="21"/>
    </row>
    <row r="55" spans="1:8" ht="12" thickBot="1" x14ac:dyDescent="0.2">
      <c r="A55" s="1"/>
      <c r="B55" s="7" t="s">
        <v>31</v>
      </c>
      <c r="C55" s="19">
        <v>1408269</v>
      </c>
      <c r="D55" s="19">
        <v>2948</v>
      </c>
      <c r="E55" s="32">
        <f t="shared" si="1"/>
        <v>20.933500630916395</v>
      </c>
      <c r="F55" s="25"/>
      <c r="G55" s="21"/>
    </row>
    <row r="56" spans="1:8" ht="12" thickBot="1" x14ac:dyDescent="0.2">
      <c r="A56" s="1"/>
      <c r="B56" s="7" t="s">
        <v>6</v>
      </c>
      <c r="C56" s="19">
        <v>3246842</v>
      </c>
      <c r="D56" s="19">
        <v>6264</v>
      </c>
      <c r="E56" s="32">
        <f t="shared" si="1"/>
        <v>19.292592617688204</v>
      </c>
      <c r="F56" s="25"/>
      <c r="G56" s="21"/>
    </row>
    <row r="57" spans="1:8" ht="12" thickBot="1" x14ac:dyDescent="0.2">
      <c r="A57" s="1"/>
      <c r="B57" s="7" t="s">
        <v>7</v>
      </c>
      <c r="C57" s="19">
        <v>5679138</v>
      </c>
      <c r="D57" s="19">
        <v>10330</v>
      </c>
      <c r="E57" s="32">
        <f t="shared" si="1"/>
        <v>18.189380148888791</v>
      </c>
      <c r="F57" s="25"/>
      <c r="G57" s="21"/>
    </row>
    <row r="58" spans="1:8" ht="12" thickBot="1" x14ac:dyDescent="0.2">
      <c r="A58" s="1"/>
      <c r="B58" s="7" t="s">
        <v>19</v>
      </c>
      <c r="C58" s="19">
        <v>2532806</v>
      </c>
      <c r="D58" s="19">
        <v>4091</v>
      </c>
      <c r="E58" s="32">
        <f t="shared" si="1"/>
        <v>16.152046386497819</v>
      </c>
      <c r="F58" s="25"/>
      <c r="G58" s="21"/>
    </row>
    <row r="59" spans="1:8" ht="12" thickBot="1" x14ac:dyDescent="0.2">
      <c r="A59" s="1"/>
      <c r="B59" s="7" t="s">
        <v>16</v>
      </c>
      <c r="C59" s="19">
        <v>1564252</v>
      </c>
      <c r="D59" s="19">
        <v>2341</v>
      </c>
      <c r="E59" s="32">
        <f t="shared" si="1"/>
        <v>14.965619350334858</v>
      </c>
      <c r="F59" s="25"/>
      <c r="G59" s="21"/>
    </row>
    <row r="60" spans="1:8" ht="12" thickBot="1" x14ac:dyDescent="0.2">
      <c r="A60" s="1"/>
      <c r="B60" s="7" t="s">
        <v>28</v>
      </c>
      <c r="C60" s="19">
        <v>346991</v>
      </c>
      <c r="D60" s="19">
        <v>394</v>
      </c>
      <c r="E60" s="32">
        <f t="shared" si="1"/>
        <v>11.35476136268664</v>
      </c>
      <c r="F60" s="25"/>
      <c r="G60" s="21"/>
    </row>
    <row r="61" spans="1:8" ht="12" thickBot="1" x14ac:dyDescent="0.2">
      <c r="A61" s="1"/>
      <c r="B61" s="7" t="s">
        <v>21</v>
      </c>
      <c r="C61" s="19">
        <v>252723</v>
      </c>
      <c r="D61" s="19">
        <v>251</v>
      </c>
      <c r="E61" s="32">
        <f t="shared" si="1"/>
        <v>9.9318225883675026</v>
      </c>
      <c r="F61" s="25"/>
      <c r="G61" s="21"/>
    </row>
    <row r="62" spans="1:8" ht="12" thickBot="1" x14ac:dyDescent="0.2">
      <c r="A62" s="1"/>
      <c r="B62" s="7" t="s">
        <v>47</v>
      </c>
      <c r="C62" s="19">
        <v>167382</v>
      </c>
      <c r="D62" s="19">
        <v>166</v>
      </c>
      <c r="E62" s="32">
        <f t="shared" si="1"/>
        <v>9.9174343716767641</v>
      </c>
      <c r="F62" s="25"/>
      <c r="G62" s="21"/>
    </row>
    <row r="63" spans="1:8" ht="15" customHeight="1" thickBot="1" x14ac:dyDescent="0.2">
      <c r="A63" s="1"/>
      <c r="B63" s="16" t="s">
        <v>2</v>
      </c>
      <c r="C63" s="17">
        <f>SUM(C51:C62)</f>
        <v>19835507</v>
      </c>
      <c r="D63" s="17">
        <f>SUM(D51:D62)</f>
        <v>41420</v>
      </c>
      <c r="E63" s="17" t="s">
        <v>55</v>
      </c>
      <c r="F63" s="21"/>
      <c r="G63" s="21"/>
      <c r="H63" s="21"/>
    </row>
    <row r="64" spans="1:8" x14ac:dyDescent="0.15">
      <c r="A64" s="1"/>
      <c r="B64" s="26" t="s">
        <v>32</v>
      </c>
      <c r="C64" s="27"/>
      <c r="D64" s="35"/>
      <c r="E64" s="27"/>
      <c r="F64" s="23"/>
    </row>
    <row r="65" spans="1:8" ht="28.5" customHeight="1" x14ac:dyDescent="0.15">
      <c r="A65" s="1"/>
      <c r="B65" s="39" t="s">
        <v>26</v>
      </c>
      <c r="C65" s="39"/>
      <c r="D65" s="39"/>
      <c r="E65" s="39"/>
      <c r="F65" s="23"/>
      <c r="H65" s="21"/>
    </row>
    <row r="66" spans="1:8" x14ac:dyDescent="0.15">
      <c r="A66" s="1"/>
      <c r="B66" s="28" t="s">
        <v>36</v>
      </c>
      <c r="C66" s="27"/>
      <c r="D66" s="27"/>
      <c r="E66" s="27"/>
      <c r="F66" s="23"/>
    </row>
    <row r="67" spans="1:8" ht="11.25" customHeight="1" x14ac:dyDescent="0.15">
      <c r="B67" s="26" t="s">
        <v>37</v>
      </c>
      <c r="C67" s="27"/>
      <c r="D67" s="27"/>
      <c r="E67" s="29"/>
    </row>
    <row r="68" spans="1:8" ht="11.25" customHeight="1" x14ac:dyDescent="0.15">
      <c r="B68" s="22"/>
      <c r="C68" s="1"/>
      <c r="D68" s="1"/>
    </row>
    <row r="69" spans="1:8" ht="11.25" customHeight="1" x14ac:dyDescent="0.15">
      <c r="B69" s="22"/>
      <c r="C69" s="1"/>
      <c r="D69" s="1"/>
    </row>
    <row r="71" spans="1:8" ht="15" thickBot="1" x14ac:dyDescent="0.25">
      <c r="B71" s="31" t="s">
        <v>34</v>
      </c>
    </row>
    <row r="72" spans="1:8" ht="23.25" thickBot="1" x14ac:dyDescent="0.2">
      <c r="B72" s="6" t="s">
        <v>27</v>
      </c>
      <c r="C72" s="11" t="s">
        <v>52</v>
      </c>
    </row>
    <row r="73" spans="1:8" ht="12" customHeight="1" thickBot="1" x14ac:dyDescent="0.2">
      <c r="B73" s="7" t="s">
        <v>39</v>
      </c>
      <c r="C73" s="15">
        <v>228</v>
      </c>
      <c r="D73" s="34"/>
    </row>
    <row r="74" spans="1:8" ht="12" customHeight="1" thickBot="1" x14ac:dyDescent="0.2">
      <c r="B74" s="7" t="s">
        <v>20</v>
      </c>
      <c r="C74" s="15">
        <v>203</v>
      </c>
    </row>
    <row r="75" spans="1:8" ht="12" thickBot="1" x14ac:dyDescent="0.2">
      <c r="B75" s="7" t="s">
        <v>22</v>
      </c>
      <c r="C75" s="15">
        <v>159</v>
      </c>
    </row>
    <row r="76" spans="1:8" ht="12" thickBot="1" x14ac:dyDescent="0.2">
      <c r="B76" s="7" t="s">
        <v>23</v>
      </c>
      <c r="C76" s="15">
        <v>101</v>
      </c>
    </row>
    <row r="77" spans="1:8" ht="12" thickBot="1" x14ac:dyDescent="0.2">
      <c r="B77" s="7" t="s">
        <v>24</v>
      </c>
      <c r="C77" s="15">
        <v>63</v>
      </c>
    </row>
    <row r="78" spans="1:8" ht="12" thickBot="1" x14ac:dyDescent="0.2">
      <c r="B78" s="6" t="s">
        <v>2</v>
      </c>
      <c r="C78" s="33">
        <f>SUM(C73:C77)</f>
        <v>754</v>
      </c>
    </row>
    <row r="81" spans="2:5" ht="15" customHeight="1" x14ac:dyDescent="0.15">
      <c r="B81" s="38" t="s">
        <v>33</v>
      </c>
      <c r="C81" s="38"/>
      <c r="D81" s="38"/>
      <c r="E81" s="38"/>
    </row>
    <row r="82" spans="2:5" ht="9.75" customHeight="1" x14ac:dyDescent="0.15">
      <c r="B82" s="38"/>
      <c r="C82" s="38"/>
      <c r="D82" s="38"/>
      <c r="E82" s="38"/>
    </row>
    <row r="83" spans="2:5" ht="11.25" customHeight="1" x14ac:dyDescent="0.15">
      <c r="B83" s="38"/>
      <c r="C83" s="38"/>
      <c r="D83" s="38"/>
      <c r="E83" s="38"/>
    </row>
  </sheetData>
  <sortState xmlns:xlrd2="http://schemas.microsoft.com/office/spreadsheetml/2017/richdata2" ref="B51:E62">
    <sortCondition descending="1" ref="E51:E62"/>
  </sortState>
  <mergeCells count="8">
    <mergeCell ref="B7:E7"/>
    <mergeCell ref="B8:E8"/>
    <mergeCell ref="B81:E83"/>
    <mergeCell ref="B65:E65"/>
    <mergeCell ref="B27:E27"/>
    <mergeCell ref="B44:F44"/>
    <mergeCell ref="B49:E49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XQAF2AT3N76N-319-129</_dlc_DocId>
    <_dlc_DocIdUrl xmlns="b6565643-c00f-44ce-b5d1-532a85e4382c">
      <Url>https://docs.supersalud.gov.co/PortalWeb/ProteccionUsuario/_layouts/15/DocIdRedir.aspx?ID=XQAF2AT3N76N-319-129</Url>
      <Description>XQAF2AT3N76N-319-129</Description>
    </_dlc_DocIdUrl>
    <Ano_Plantilla xmlns="b6565643-c00f-44ce-b5d1-532a85e4382c">2025</Ano_Plantilla>
    <Descripcion xmlns="b6565643-c00f-44ce-b5d1-532a85e4382c">Este documento contiene las estadisticas de peticiones, quejas, reclamos y denuncias formuladas por los usuarios a la Supersalud, asi: listado de las EPS con mayor numero de PQRD, segun el numero de afiliados; PQRD por regimen y por macromotivos. </Descripcion>
    <Estado_Plantilla xmlns="b6565643-c00f-44ce-b5d1-532a85e4382c">En ejecución</Estado_Plantilla>
    <Letra_x0020_Glosario xmlns="b6565643-c00f-44ce-b5d1-532a85e4382c" xsi:nil="true"/>
    <FirstName xmlns="http://schemas.microsoft.com/sharepoint/v3" xsi:nil="true"/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2025-05-22T05:00:00+00:00</FechaExpedicion>
    <Año_Plantilla xmlns="b6565643-c00f-44ce-b5d1-532a85e4382c" xsi:nil="true"/>
    <FechaPublicacion xmlns="b6565643-c00f-44ce-b5d1-532a85e4382c">2025-05-22T05:00:00+00:00</FechaPublicacion>
    <Tematica xmlns="b6565643-c00f-44ce-b5d1-532a85e4382c">formato, Encabezado, Libro, Trabajo, COFL03, hoja, calculo, Excel,  Proceso, Estratégicas, informativa,  Oficina, Asesora, Comunicaciones, Estratégicas, Imagen, Institucional.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124</Value>
      <Value>31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Mayo</TermName>
          <TermId xmlns="http://schemas.microsoft.com/office/infopath/2007/PartnerControls">dd3c2977-904f-40d6-bc85-bdcd766aee80</TermId>
        </TermInfo>
      </Terms>
    </n7ea3bf5d968464a99702783eb8721dd>
    <Tipo_de_Documento xmlns="b6565643-c00f-44ce-b5d1-532a85e4382c" xsi:nil="true"/>
    <Area_Plantilla xmlns="b6565643-c00f-44ce-b5d1-532a85e4382c" xsi:nil="true"/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Dirección de Atencion al Usuario</TermName>
          <TermId xmlns="http://schemas.microsoft.com/office/infopath/2007/PartnerControls">27ac0ba7-0657-4b51-b022-ac7b56902e7f</TermId>
        </TermInfo>
      </Terms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5D7E7C-6FAE-43B7-BBB2-CF7E763FC669}"/>
</file>

<file path=customXml/itemProps2.xml><?xml version="1.0" encoding="utf-8"?>
<ds:datastoreItem xmlns:ds="http://schemas.openxmlformats.org/officeDocument/2006/customXml" ds:itemID="{CFE51B53-EA30-4AEA-BD6D-6151F241AC36}"/>
</file>

<file path=customXml/itemProps3.xml><?xml version="1.0" encoding="utf-8"?>
<ds:datastoreItem xmlns:ds="http://schemas.openxmlformats.org/officeDocument/2006/customXml" ds:itemID="{2402C1D3-EB0D-4E65-82E5-EE68E0F66F10}"/>
</file>

<file path=customXml/itemProps4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39A1608-F2AA-4731-A7BC-A458F3085A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abril de 2025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Pablo Andres Moreno Carrillo</cp:lastModifiedBy>
  <cp:revision/>
  <cp:lastPrinted>2020-01-21T18:04:55Z</cp:lastPrinted>
  <dcterms:created xsi:type="dcterms:W3CDTF">2014-12-30T15:23:39Z</dcterms:created>
  <dcterms:modified xsi:type="dcterms:W3CDTF">2025-05-21T14:00:58Z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5664aa6c-67ed-44e0-adfe-10616431b329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31;#Mayo|dd3c2977-904f-40d6-bc85-bdcd766aee80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>124;#Dirección de Atencion al Usuario|27ac0ba7-0657-4b51-b022-ac7b56902e7f</vt:lpwstr>
  </property>
  <property fmtid="{D5CDD505-2E9C-101B-9397-08002B2CF9AE}" pid="13" name="Categoria">
    <vt:lpwstr/>
  </property>
  <property fmtid="{D5CDD505-2E9C-101B-9397-08002B2CF9AE}" pid="14" name="GrupoObjetivo">
    <vt:lpwstr/>
  </property>
</Properties>
</file>