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vonneGeraldineBenit\Downloads\"/>
    </mc:Choice>
  </mc:AlternateContent>
  <xr:revisionPtr revIDLastSave="0" documentId="13_ncr:1_{C20CD78B-4B84-4CE5-B6E4-E06670783B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41" i="2"/>
  <c r="D42" i="2" l="1"/>
  <c r="E55" i="2"/>
  <c r="E59" i="2"/>
  <c r="E58" i="2"/>
  <c r="E50" i="2"/>
  <c r="E65" i="2"/>
  <c r="E66" i="2"/>
  <c r="E64" i="2"/>
  <c r="E57" i="2"/>
  <c r="E51" i="2"/>
  <c r="E53" i="2"/>
  <c r="E52" i="2"/>
  <c r="E56" i="2"/>
  <c r="E54" i="2"/>
  <c r="E61" i="2"/>
  <c r="E63" i="2"/>
  <c r="E60" i="2"/>
  <c r="E62" i="2"/>
  <c r="C23" i="2" l="1"/>
  <c r="C86" i="2" l="1"/>
  <c r="D71" i="2"/>
  <c r="C71" i="2" l="1"/>
  <c r="D72" i="2" s="1"/>
  <c r="E67" i="2"/>
  <c r="E68" i="2"/>
  <c r="E31" i="2"/>
  <c r="E35" i="2"/>
  <c r="E30" i="2"/>
  <c r="E39" i="2"/>
  <c r="E32" i="2"/>
  <c r="E34" i="2"/>
  <c r="E36" i="2"/>
  <c r="E33" i="2"/>
  <c r="E38" i="2" l="1"/>
  <c r="E37" i="2"/>
  <c r="E29" i="2"/>
  <c r="E40" i="2"/>
  <c r="C15" i="2"/>
</calcChain>
</file>

<file path=xl/sharedStrings.xml><?xml version="1.0" encoding="utf-8"?>
<sst xmlns="http://schemas.openxmlformats.org/spreadsheetml/2006/main" count="82" uniqueCount="58">
  <si>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</si>
  <si>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</si>
  <si>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</si>
  <si>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</si>
  <si>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</si>
  <si>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</si>
  <si>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</si>
  <si>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</si>
  <si>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</si>
  <si>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</si>
  <si>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</si>
  <si>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</si>
  <si>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</si>
  <si>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</si>
  <si>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</si>
  <si>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</si>
  <si>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</si>
  <si>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</si>
  <si>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</si>
  <si>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</si>
  <si>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</si>
  <si>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</si>
  <si>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</si>
  <si>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</si>
  <si>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</si>
  <si>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</si>
  <si>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</si>
  <si>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</si>
  <si>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</si>
  <si>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</si>
  <si>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</si>
  <si>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</si>
  <si>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</si>
  <si>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</si>
  <si>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</si>
  <si>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</si>
  <si>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</si>
  <si>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</si>
  <si>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</si>
  <si>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</si>
  <si>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</si>
  <si>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</si>
  <si>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BARRERAS EN EL ACCESO A TECNOLOGÍAS Y SERVICIOS DE SALUD; Y OTROS ELEMENTOS COMPLEMENTARIOS PARA LA ATENCIÓN DEL USUARIO</t>
  </si>
  <si>
    <t>INSATISFACCIÓN DEL USUARIO CON EL PROCESO ADMINISTRATIVO</t>
  </si>
  <si>
    <t>INSATISFACCIÓN RELACIONADA CON LA ATENCIÓN EN SALUD</t>
  </si>
  <si>
    <t>INSATISFACCIÓN RELACIONADA CON INFRAESTRUCTURA Y LOGÍSTICA</t>
  </si>
  <si>
    <t>CAJACOPI Y/O PROTEGER EPS</t>
  </si>
  <si>
    <t>TASA RÉGIMEN= 46,48</t>
  </si>
  <si>
    <t>TASA RÉGIMEN= 27,99</t>
  </si>
  <si>
    <t>2026 ( ABRIL)</t>
  </si>
  <si>
    <t>RECLAMOS EN SALUD ABRIL</t>
  </si>
  <si>
    <t>RECLAMOS EN SALUD 2025 ( ABRIL)</t>
  </si>
  <si>
    <t>RECLAMOS EN SALUD 2026 ( ABRIL)</t>
  </si>
  <si>
    <t>RECLAMOS EN SALUD ABRIL 2026</t>
  </si>
  <si>
    <t>*TOTAL AFILIADOS ABRIL 2026</t>
  </si>
  <si>
    <t>*RECLAMOS EN SALUD ABRIL 2026</t>
  </si>
  <si>
    <t>RECLAMOS EN SALUD ABRIL 2025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</si>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</sst>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zoomScale="70" zoomScaleNormal="70" zoomScaleSheetLayoutView="100" zoomScalePageLayoutView="130" workbookViewId="0">
      <selection activeCell="H11" sqref="H11"/>
    </sheetView>
  </sheetViews>
  <sheetFormatPr baseColWidth="10" defaultColWidth="11.453125" defaultRowHeight="11.5" x14ac:dyDescent="0.25"/>
  <cols>
    <col min="1" max="1" width="14" style="3" customWidth="1"/>
    <col min="2" max="2" width="51" style="3" customWidth="1"/>
    <col min="3" max="3" width="29.54296875" style="3" customWidth="1"/>
    <col min="4" max="4" width="29" style="3" customWidth="1"/>
    <col min="5" max="5" width="27" style="3" customWidth="1"/>
    <col min="6" max="6" width="9.453125" style="3" customWidth="1"/>
    <col min="7" max="7" width="15.1796875" style="3" customWidth="1"/>
    <col min="8" max="8" width="16" style="3" customWidth="1"/>
    <col min="9" max="16384" width="11.453125" style="3"/>
  </cols>
  <sheetData>
    <row r="7" spans="1:15" ht="15" customHeight="1" x14ac:dyDescent="0.25">
      <c r="A7" s="1"/>
      <c r="B7" s="37" t="s">
        <v>15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3">
      <c r="A8" s="1"/>
      <c r="B8" s="38" t="s">
        <v>49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25">
      <c r="A9" s="1"/>
      <c r="B9" s="5"/>
      <c r="C9" s="5"/>
      <c r="D9" s="5"/>
    </row>
    <row r="10" spans="1:15" x14ac:dyDescent="0.25">
      <c r="A10" s="1"/>
      <c r="B10" s="1"/>
      <c r="C10" s="1"/>
      <c r="D10" s="1"/>
    </row>
    <row r="11" spans="1:15" ht="12" thickBot="1" x14ac:dyDescent="0.3">
      <c r="A11" s="1"/>
      <c r="B11" s="1"/>
      <c r="C11" s="1"/>
      <c r="D11" s="1"/>
    </row>
    <row r="12" spans="1:15" ht="26.25" customHeight="1" thickBot="1" x14ac:dyDescent="0.3">
      <c r="A12" s="1"/>
      <c r="B12" s="6" t="s">
        <v>0</v>
      </c>
      <c r="C12" s="6" t="s">
        <v>50</v>
      </c>
      <c r="D12" s="1"/>
    </row>
    <row r="13" spans="1:15" ht="12" customHeight="1" thickBot="1" x14ac:dyDescent="0.3">
      <c r="A13" s="1"/>
      <c r="B13" s="7" t="s">
        <v>51</v>
      </c>
      <c r="C13" s="36">
        <v>168532</v>
      </c>
      <c r="D13" s="1"/>
    </row>
    <row r="14" spans="1:15" ht="12" customHeight="1" thickBot="1" x14ac:dyDescent="0.3">
      <c r="A14" s="1"/>
      <c r="B14" s="7" t="s">
        <v>52</v>
      </c>
      <c r="C14" s="36">
        <v>192852</v>
      </c>
      <c r="D14" s="1"/>
    </row>
    <row r="15" spans="1:15" ht="12" thickBot="1" x14ac:dyDescent="0.3">
      <c r="A15" s="1"/>
      <c r="B15" s="7" t="s">
        <v>16</v>
      </c>
      <c r="C15" s="8">
        <f>C14/C13-1</f>
        <v>0.14430493912135378</v>
      </c>
      <c r="D15" s="9"/>
    </row>
    <row r="16" spans="1:15" x14ac:dyDescent="0.25">
      <c r="A16" s="1"/>
      <c r="B16" s="1"/>
      <c r="C16" s="1"/>
      <c r="D16" s="1"/>
    </row>
    <row r="17" spans="1:7" ht="12" thickBot="1" x14ac:dyDescent="0.3">
      <c r="A17" s="1"/>
      <c r="B17" s="1"/>
      <c r="C17" s="1"/>
      <c r="D17" s="1"/>
    </row>
    <row r="18" spans="1:7" ht="23.5" thickBot="1" x14ac:dyDescent="0.3">
      <c r="A18" s="1"/>
      <c r="B18" s="10" t="s">
        <v>1</v>
      </c>
      <c r="C18" s="11" t="s">
        <v>53</v>
      </c>
      <c r="D18" s="1"/>
      <c r="E18" s="12"/>
      <c r="F18" s="13"/>
    </row>
    <row r="19" spans="1:7" ht="43.5" customHeight="1" thickBot="1" x14ac:dyDescent="0.3">
      <c r="A19" s="1"/>
      <c r="B19" s="14" t="s">
        <v>42</v>
      </c>
      <c r="C19" s="15">
        <v>175899</v>
      </c>
      <c r="D19" s="24"/>
      <c r="E19" s="1"/>
      <c r="F19" s="1"/>
    </row>
    <row r="20" spans="1:7" ht="23.5" thickBot="1" x14ac:dyDescent="0.3">
      <c r="A20" s="1"/>
      <c r="B20" s="7" t="s">
        <v>43</v>
      </c>
      <c r="C20" s="15">
        <v>13262</v>
      </c>
      <c r="D20" s="1"/>
      <c r="E20" s="1"/>
      <c r="F20" s="1"/>
    </row>
    <row r="21" spans="1:7" ht="23.5" thickBot="1" x14ac:dyDescent="0.3">
      <c r="A21" s="1"/>
      <c r="B21" s="14" t="s">
        <v>44</v>
      </c>
      <c r="C21" s="15">
        <v>3576</v>
      </c>
      <c r="D21" s="1"/>
      <c r="E21" s="1"/>
      <c r="F21" s="1"/>
    </row>
    <row r="22" spans="1:7" ht="23.5" thickBot="1" x14ac:dyDescent="0.3">
      <c r="A22" s="1"/>
      <c r="B22" s="14" t="s">
        <v>45</v>
      </c>
      <c r="C22" s="15">
        <v>115</v>
      </c>
      <c r="D22" s="1"/>
      <c r="E22" s="1"/>
      <c r="F22" s="1"/>
    </row>
    <row r="23" spans="1:7" ht="12" thickBot="1" x14ac:dyDescent="0.3">
      <c r="A23" s="1"/>
      <c r="B23" s="16" t="s">
        <v>2</v>
      </c>
      <c r="C23" s="17">
        <f>SUM(C19:C22)</f>
        <v>192852</v>
      </c>
      <c r="D23" s="1"/>
      <c r="E23" s="1"/>
      <c r="F23" s="1"/>
    </row>
    <row r="24" spans="1:7" ht="11.25" customHeight="1" x14ac:dyDescent="0.25">
      <c r="A24" s="1"/>
      <c r="B24" s="44"/>
      <c r="C24" s="44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</row>
    <row r="26" spans="1:7" ht="12" thickBot="1" x14ac:dyDescent="0.3">
      <c r="A26" s="1"/>
      <c r="B26" s="12" t="s">
        <v>3</v>
      </c>
      <c r="C26" s="1"/>
      <c r="D26" s="1"/>
      <c r="E26" s="1"/>
      <c r="F26" s="1"/>
    </row>
    <row r="27" spans="1:7" ht="14" thickBot="1" x14ac:dyDescent="0.3">
      <c r="A27" s="1"/>
      <c r="B27" s="41" t="s">
        <v>6</v>
      </c>
      <c r="C27" s="42"/>
      <c r="D27" s="42"/>
      <c r="E27" s="43"/>
      <c r="F27" s="1"/>
    </row>
    <row r="28" spans="1:7" ht="35" thickBot="1" x14ac:dyDescent="0.3">
      <c r="A28" s="1"/>
      <c r="B28" s="6" t="s">
        <v>4</v>
      </c>
      <c r="C28" s="18" t="s">
        <v>54</v>
      </c>
      <c r="D28" s="11" t="s">
        <v>55</v>
      </c>
      <c r="E28" s="18" t="s">
        <v>12</v>
      </c>
      <c r="F28" s="1"/>
    </row>
    <row r="29" spans="1:7" ht="12" thickBot="1" x14ac:dyDescent="0.3">
      <c r="A29" s="1"/>
      <c r="B29" s="7" t="s">
        <v>21</v>
      </c>
      <c r="C29" s="19">
        <v>537988</v>
      </c>
      <c r="D29" s="19">
        <v>4070</v>
      </c>
      <c r="E29" s="20">
        <f t="shared" ref="E29:E40" si="0">D29/C29*10000</f>
        <v>75.652245031487695</v>
      </c>
      <c r="F29" s="21"/>
      <c r="G29" s="21"/>
    </row>
    <row r="30" spans="1:7" ht="12" thickBot="1" x14ac:dyDescent="0.3">
      <c r="A30" s="1"/>
      <c r="B30" s="7" t="s">
        <v>18</v>
      </c>
      <c r="C30" s="19">
        <v>118066</v>
      </c>
      <c r="D30" s="19">
        <v>815</v>
      </c>
      <c r="E30" s="20">
        <f t="shared" si="0"/>
        <v>69.029187064862029</v>
      </c>
      <c r="F30" s="21"/>
      <c r="G30" s="21"/>
    </row>
    <row r="31" spans="1:7" ht="12" thickBot="1" x14ac:dyDescent="0.3">
      <c r="A31" s="1"/>
      <c r="B31" s="7" t="s">
        <v>20</v>
      </c>
      <c r="C31" s="19">
        <v>1708905</v>
      </c>
      <c r="D31" s="19">
        <v>10561</v>
      </c>
      <c r="E31" s="20">
        <f t="shared" si="0"/>
        <v>61.799807479058231</v>
      </c>
      <c r="F31" s="21"/>
      <c r="G31" s="21"/>
    </row>
    <row r="32" spans="1:7" ht="12" thickBot="1" x14ac:dyDescent="0.3">
      <c r="A32" s="1"/>
      <c r="B32" s="7" t="s">
        <v>19</v>
      </c>
      <c r="C32" s="19">
        <v>218518</v>
      </c>
      <c r="D32" s="19">
        <v>1302</v>
      </c>
      <c r="E32" s="20">
        <f t="shared" si="0"/>
        <v>59.583192231303599</v>
      </c>
      <c r="F32" s="21"/>
      <c r="G32" s="21"/>
    </row>
    <row r="33" spans="1:9" ht="12" thickBot="1" x14ac:dyDescent="0.3">
      <c r="A33" s="1"/>
      <c r="B33" s="7" t="s">
        <v>24</v>
      </c>
      <c r="C33" s="19">
        <v>3798047</v>
      </c>
      <c r="D33" s="19">
        <v>18038</v>
      </c>
      <c r="E33" s="20">
        <f t="shared" si="0"/>
        <v>47.492829867560879</v>
      </c>
      <c r="F33" s="21"/>
      <c r="G33" s="21"/>
    </row>
    <row r="34" spans="1:9" ht="12" thickBot="1" x14ac:dyDescent="0.3">
      <c r="A34" s="1"/>
      <c r="B34" s="7" t="s">
        <v>17</v>
      </c>
      <c r="C34" s="19">
        <v>5654586</v>
      </c>
      <c r="D34" s="19">
        <v>25265</v>
      </c>
      <c r="E34" s="20">
        <f t="shared" si="0"/>
        <v>44.680547788998169</v>
      </c>
      <c r="F34" s="21"/>
      <c r="G34" s="21"/>
    </row>
    <row r="35" spans="1:9" ht="12" thickBot="1" x14ac:dyDescent="0.3">
      <c r="A35" s="1"/>
      <c r="B35" s="7" t="s">
        <v>26</v>
      </c>
      <c r="C35" s="19">
        <v>4609956</v>
      </c>
      <c r="D35" s="19">
        <v>20579</v>
      </c>
      <c r="E35" s="20">
        <f t="shared" si="0"/>
        <v>44.640339300418482</v>
      </c>
      <c r="F35" s="21"/>
      <c r="G35" s="21"/>
    </row>
    <row r="36" spans="1:9" ht="12" thickBot="1" x14ac:dyDescent="0.3">
      <c r="A36" s="1"/>
      <c r="B36" s="7" t="s">
        <v>22</v>
      </c>
      <c r="C36" s="19">
        <v>1508318</v>
      </c>
      <c r="D36" s="19">
        <v>6616</v>
      </c>
      <c r="E36" s="20">
        <f t="shared" si="0"/>
        <v>43.863429329889321</v>
      </c>
      <c r="F36" s="21"/>
      <c r="G36" s="21"/>
    </row>
    <row r="37" spans="1:9" ht="12" thickBot="1" x14ac:dyDescent="0.3">
      <c r="A37" s="1"/>
      <c r="B37" s="7" t="s">
        <v>23</v>
      </c>
      <c r="C37" s="19">
        <v>161703</v>
      </c>
      <c r="D37" s="19">
        <v>681</v>
      </c>
      <c r="E37" s="20">
        <f t="shared" si="0"/>
        <v>42.114246488933418</v>
      </c>
      <c r="F37" s="21"/>
      <c r="G37" s="21"/>
    </row>
    <row r="38" spans="1:9" ht="12" thickBot="1" x14ac:dyDescent="0.3">
      <c r="A38" s="1"/>
      <c r="B38" s="7" t="s">
        <v>25</v>
      </c>
      <c r="C38" s="19">
        <v>4701778</v>
      </c>
      <c r="D38" s="19">
        <v>19676</v>
      </c>
      <c r="E38" s="20">
        <f t="shared" si="0"/>
        <v>41.847998778334492</v>
      </c>
      <c r="F38" s="21"/>
      <c r="G38" s="21"/>
    </row>
    <row r="39" spans="1:9" ht="12" thickBot="1" x14ac:dyDescent="0.3">
      <c r="A39" s="1"/>
      <c r="B39" s="7" t="s">
        <v>28</v>
      </c>
      <c r="C39" s="19">
        <v>250223</v>
      </c>
      <c r="D39" s="19">
        <v>735</v>
      </c>
      <c r="E39" s="20">
        <f t="shared" si="0"/>
        <v>29.373798571674069</v>
      </c>
      <c r="F39" s="21"/>
      <c r="G39" s="21"/>
    </row>
    <row r="40" spans="1:9" ht="12" thickBot="1" x14ac:dyDescent="0.3">
      <c r="A40" s="1"/>
      <c r="B40" s="7" t="s">
        <v>27</v>
      </c>
      <c r="C40" s="19">
        <v>80773</v>
      </c>
      <c r="D40" s="19">
        <v>182</v>
      </c>
      <c r="E40" s="20">
        <f t="shared" si="0"/>
        <v>22.532281826848081</v>
      </c>
      <c r="F40" s="21"/>
      <c r="G40" s="21"/>
    </row>
    <row r="41" spans="1:9" ht="12" customHeight="1" thickBot="1" x14ac:dyDescent="0.3">
      <c r="A41" s="1"/>
      <c r="B41" s="16" t="s">
        <v>2</v>
      </c>
      <c r="C41" s="17">
        <f>SUM(C29:C40)</f>
        <v>23348861</v>
      </c>
      <c r="D41" s="17">
        <f>SUM(D29:D40)</f>
        <v>108520</v>
      </c>
      <c r="E41" s="17" t="s">
        <v>47</v>
      </c>
      <c r="F41" s="21"/>
      <c r="G41" s="21"/>
      <c r="H41" s="21"/>
    </row>
    <row r="42" spans="1:9" x14ac:dyDescent="0.25">
      <c r="A42" s="1"/>
      <c r="B42" s="26" t="s">
        <v>9</v>
      </c>
      <c r="C42" s="27"/>
      <c r="D42" s="35">
        <f>+D41*10000/C41</f>
        <v>46.477641885829037</v>
      </c>
      <c r="E42" s="27"/>
      <c r="F42" s="27"/>
      <c r="G42" s="21"/>
    </row>
    <row r="43" spans="1:9" ht="25.5" customHeight="1" x14ac:dyDescent="0.25">
      <c r="A43" s="1"/>
      <c r="B43" s="40" t="s">
        <v>7</v>
      </c>
      <c r="C43" s="40"/>
      <c r="D43" s="40"/>
      <c r="E43" s="40"/>
      <c r="F43" s="40"/>
      <c r="G43" s="12"/>
      <c r="H43" s="12"/>
      <c r="I43" s="12"/>
    </row>
    <row r="44" spans="1:9" ht="13.5" customHeight="1" x14ac:dyDescent="0.25">
      <c r="A44" s="1"/>
      <c r="B44" s="28" t="s">
        <v>13</v>
      </c>
      <c r="C44" s="27"/>
      <c r="D44" s="27"/>
      <c r="E44" s="30"/>
      <c r="F44" s="27"/>
    </row>
    <row r="45" spans="1:9" ht="13.5" customHeight="1" x14ac:dyDescent="0.25">
      <c r="A45" s="1"/>
      <c r="B45" s="12"/>
      <c r="C45" s="1"/>
      <c r="D45" s="1"/>
      <c r="E45" s="23"/>
      <c r="F45" s="1"/>
    </row>
    <row r="46" spans="1:9" x14ac:dyDescent="0.25">
      <c r="A46" s="1"/>
      <c r="B46" s="12"/>
      <c r="C46" s="1"/>
      <c r="D46" s="1"/>
      <c r="E46" s="23"/>
      <c r="F46" s="1"/>
    </row>
    <row r="47" spans="1:9" ht="12" thickBot="1" x14ac:dyDescent="0.3">
      <c r="A47" s="1"/>
      <c r="B47" s="12" t="s">
        <v>5</v>
      </c>
      <c r="C47" s="1"/>
      <c r="D47" s="1"/>
      <c r="E47" s="1"/>
      <c r="F47" s="1"/>
    </row>
    <row r="48" spans="1:9" ht="14" thickBot="1" x14ac:dyDescent="0.3">
      <c r="A48" s="24"/>
      <c r="B48" s="41" t="s">
        <v>6</v>
      </c>
      <c r="C48" s="42"/>
      <c r="D48" s="42"/>
      <c r="E48" s="43"/>
      <c r="F48" s="1"/>
    </row>
    <row r="49" spans="1:7" ht="35" thickBot="1" x14ac:dyDescent="0.3">
      <c r="A49" s="1"/>
      <c r="B49" s="6" t="s">
        <v>4</v>
      </c>
      <c r="C49" s="18" t="s">
        <v>54</v>
      </c>
      <c r="D49" s="11" t="s">
        <v>55</v>
      </c>
      <c r="E49" s="18" t="s">
        <v>12</v>
      </c>
      <c r="F49" s="1"/>
    </row>
    <row r="50" spans="1:7" ht="12" thickBot="1" x14ac:dyDescent="0.3">
      <c r="A50" s="1"/>
      <c r="B50" s="7" t="s">
        <v>29</v>
      </c>
      <c r="C50" s="19">
        <v>1152487</v>
      </c>
      <c r="D50" s="19">
        <v>6442</v>
      </c>
      <c r="E50" s="32">
        <f>D50/C50*10000</f>
        <v>55.896509027867559</v>
      </c>
      <c r="F50" s="25"/>
      <c r="G50" s="21"/>
    </row>
    <row r="51" spans="1:7" ht="12" thickBot="1" x14ac:dyDescent="0.3">
      <c r="A51" s="1"/>
      <c r="B51" s="7" t="s">
        <v>30</v>
      </c>
      <c r="C51" s="19">
        <v>1652014</v>
      </c>
      <c r="D51" s="19">
        <v>8487</v>
      </c>
      <c r="E51" s="32">
        <f>D51/C51*10000</f>
        <v>51.373656639713708</v>
      </c>
      <c r="F51" s="25"/>
      <c r="G51" s="21"/>
    </row>
    <row r="52" spans="1:7" ht="12" thickBot="1" x14ac:dyDescent="0.3">
      <c r="A52" s="1"/>
      <c r="B52" s="7" t="s">
        <v>20</v>
      </c>
      <c r="C52" s="19">
        <v>857631</v>
      </c>
      <c r="D52" s="19">
        <v>3513</v>
      </c>
      <c r="E52" s="32">
        <f>D52/C52*10000</f>
        <v>40.961672327609428</v>
      </c>
      <c r="F52" s="25"/>
      <c r="G52" s="21"/>
    </row>
    <row r="53" spans="1:7" ht="12" thickBot="1" x14ac:dyDescent="0.3">
      <c r="A53" s="1"/>
      <c r="B53" s="7" t="s">
        <v>22</v>
      </c>
      <c r="C53" s="19">
        <v>272571</v>
      </c>
      <c r="D53" s="19">
        <v>910</v>
      </c>
      <c r="E53" s="32">
        <f>D53/C53*10000</f>
        <v>33.38579672819192</v>
      </c>
      <c r="F53" s="25"/>
      <c r="G53" s="21"/>
    </row>
    <row r="54" spans="1:7" ht="12" thickBot="1" x14ac:dyDescent="0.3">
      <c r="A54" s="1"/>
      <c r="B54" s="7" t="s">
        <v>19</v>
      </c>
      <c r="C54" s="19">
        <v>78914</v>
      </c>
      <c r="D54" s="19">
        <v>240</v>
      </c>
      <c r="E54" s="32">
        <f>D54/C54*10000</f>
        <v>30.412854499835266</v>
      </c>
      <c r="F54" s="25"/>
      <c r="G54" s="21"/>
    </row>
    <row r="55" spans="1:7" ht="12" thickBot="1" x14ac:dyDescent="0.3">
      <c r="A55" s="1"/>
      <c r="B55" s="7" t="s">
        <v>21</v>
      </c>
      <c r="C55" s="19">
        <v>196960</v>
      </c>
      <c r="D55" s="19">
        <v>593</v>
      </c>
      <c r="E55" s="32">
        <f>D55/C55*10000</f>
        <v>30.107636068237206</v>
      </c>
      <c r="F55" s="25"/>
      <c r="G55" s="21"/>
    </row>
    <row r="56" spans="1:7" ht="12" thickBot="1" x14ac:dyDescent="0.3">
      <c r="A56" s="1"/>
      <c r="B56" s="7" t="s">
        <v>46</v>
      </c>
      <c r="C56" s="19">
        <v>1370089</v>
      </c>
      <c r="D56" s="19">
        <v>4009</v>
      </c>
      <c r="E56" s="32">
        <f>D56/C56*10000</f>
        <v>29.260872833808609</v>
      </c>
      <c r="F56" s="25"/>
      <c r="G56" s="21"/>
    </row>
    <row r="57" spans="1:7" ht="12" thickBot="1" x14ac:dyDescent="0.3">
      <c r="A57" s="1"/>
      <c r="B57" s="7" t="s">
        <v>33</v>
      </c>
      <c r="C57" s="19">
        <v>1581945</v>
      </c>
      <c r="D57" s="19">
        <v>4378</v>
      </c>
      <c r="E57" s="32">
        <f>D57/C57*10000</f>
        <v>27.674792739317738</v>
      </c>
      <c r="F57" s="25"/>
      <c r="G57" s="21"/>
    </row>
    <row r="58" spans="1:7" ht="12" thickBot="1" x14ac:dyDescent="0.3">
      <c r="A58" s="1"/>
      <c r="B58" s="7" t="s">
        <v>24</v>
      </c>
      <c r="C58" s="19">
        <v>1640427</v>
      </c>
      <c r="D58" s="19">
        <v>4515</v>
      </c>
      <c r="E58" s="32">
        <f>D58/C58*10000</f>
        <v>27.52332167173547</v>
      </c>
      <c r="F58" s="25"/>
      <c r="G58" s="21"/>
    </row>
    <row r="59" spans="1:7" ht="12" thickBot="1" x14ac:dyDescent="0.3">
      <c r="A59" s="1"/>
      <c r="B59" s="7" t="s">
        <v>32</v>
      </c>
      <c r="C59" s="19">
        <v>1664767</v>
      </c>
      <c r="D59" s="19">
        <v>4453</v>
      </c>
      <c r="E59" s="32">
        <f>D59/C59*10000</f>
        <v>26.748487926538672</v>
      </c>
      <c r="F59" s="25"/>
      <c r="G59" s="21"/>
    </row>
    <row r="60" spans="1:7" ht="12" thickBot="1" x14ac:dyDescent="0.3">
      <c r="A60" s="1"/>
      <c r="B60" s="7" t="s">
        <v>31</v>
      </c>
      <c r="C60" s="19">
        <v>166481</v>
      </c>
      <c r="D60" s="19">
        <v>439</v>
      </c>
      <c r="E60" s="32">
        <f>D60/C60*10000</f>
        <v>26.369375484289499</v>
      </c>
      <c r="F60" s="25"/>
      <c r="G60" s="21"/>
    </row>
    <row r="61" spans="1:7" ht="12" thickBot="1" x14ac:dyDescent="0.3">
      <c r="A61" s="1"/>
      <c r="B61" s="7" t="s">
        <v>26</v>
      </c>
      <c r="C61" s="19">
        <v>1479216</v>
      </c>
      <c r="D61" s="19">
        <v>3791</v>
      </c>
      <c r="E61" s="32">
        <f>D61/C61*10000</f>
        <v>25.628441011995541</v>
      </c>
      <c r="F61" s="25"/>
      <c r="G61" s="21"/>
    </row>
    <row r="62" spans="1:7" ht="12" thickBot="1" x14ac:dyDescent="0.3">
      <c r="A62" s="1"/>
      <c r="B62" s="7" t="s">
        <v>25</v>
      </c>
      <c r="C62" s="19">
        <v>903619</v>
      </c>
      <c r="D62" s="19">
        <v>2306</v>
      </c>
      <c r="E62" s="32">
        <f>D62/C62*10000</f>
        <v>25.519605054785256</v>
      </c>
      <c r="F62" s="25"/>
      <c r="G62" s="21"/>
    </row>
    <row r="63" spans="1:7" ht="12" thickBot="1" x14ac:dyDescent="0.3">
      <c r="A63" s="1"/>
      <c r="B63" s="7" t="s">
        <v>17</v>
      </c>
      <c r="C63" s="19">
        <v>5759818</v>
      </c>
      <c r="D63" s="19">
        <v>13684</v>
      </c>
      <c r="E63" s="32">
        <f>D63/C63*10000</f>
        <v>23.757695121616692</v>
      </c>
      <c r="F63" s="25"/>
      <c r="G63" s="21"/>
    </row>
    <row r="64" spans="1:7" ht="12" thickBot="1" x14ac:dyDescent="0.3">
      <c r="A64" s="1"/>
      <c r="B64" s="7" t="s">
        <v>18</v>
      </c>
      <c r="C64" s="19">
        <v>3253177</v>
      </c>
      <c r="D64" s="19">
        <v>7679</v>
      </c>
      <c r="E64" s="32">
        <f>D64/C64*10000</f>
        <v>23.60461788583898</v>
      </c>
      <c r="F64" s="25"/>
      <c r="G64" s="21"/>
    </row>
    <row r="65" spans="1:8" ht="12" thickBot="1" x14ac:dyDescent="0.3">
      <c r="A65" s="1"/>
      <c r="B65" s="7" t="s">
        <v>23</v>
      </c>
      <c r="C65" s="19">
        <v>2541359</v>
      </c>
      <c r="D65" s="19">
        <v>4410</v>
      </c>
      <c r="E65" s="32">
        <f>D65/C65*10000</f>
        <v>17.352920228901151</v>
      </c>
      <c r="F65" s="25"/>
      <c r="G65" s="21"/>
    </row>
    <row r="66" spans="1:8" ht="12" thickBot="1" x14ac:dyDescent="0.3">
      <c r="A66" s="1"/>
      <c r="B66" s="7" t="s">
        <v>34</v>
      </c>
      <c r="C66" s="19">
        <v>375841</v>
      </c>
      <c r="D66" s="19">
        <v>558</v>
      </c>
      <c r="E66" s="32">
        <f>D66/C66*10000</f>
        <v>14.846703792295145</v>
      </c>
      <c r="F66" s="25"/>
      <c r="G66" s="21"/>
    </row>
    <row r="67" spans="1:8" ht="12" thickBot="1" x14ac:dyDescent="0.3">
      <c r="A67" s="1"/>
      <c r="B67" s="7" t="s">
        <v>35</v>
      </c>
      <c r="C67" s="19">
        <v>254696</v>
      </c>
      <c r="D67" s="19">
        <v>378</v>
      </c>
      <c r="E67" s="32">
        <f>D67/C67*10000</f>
        <v>14.841222476992179</v>
      </c>
      <c r="F67" s="25"/>
      <c r="G67" s="21"/>
    </row>
    <row r="68" spans="1:8" ht="12" thickBot="1" x14ac:dyDescent="0.3">
      <c r="A68" s="1"/>
      <c r="B68" s="7" t="s">
        <v>36</v>
      </c>
      <c r="C68" s="19">
        <v>167447</v>
      </c>
      <c r="D68" s="19">
        <v>208</v>
      </c>
      <c r="E68" s="32">
        <f>D68/C68*10000</f>
        <v>12.421840940715569</v>
      </c>
      <c r="F68" s="25"/>
      <c r="G68" s="21"/>
    </row>
    <row r="69" spans="1:8" ht="12" thickBot="1" x14ac:dyDescent="0.3">
      <c r="A69" s="1"/>
      <c r="B69" s="7" t="s">
        <v>27</v>
      </c>
      <c r="C69" s="19">
        <v>773</v>
      </c>
      <c r="D69" s="19">
        <v>22</v>
      </c>
      <c r="E69" s="32" t="s">
        <v>57</v>
      </c>
      <c r="F69" s="25"/>
      <c r="G69" s="21"/>
    </row>
    <row r="70" spans="1:8" ht="12" thickBot="1" x14ac:dyDescent="0.3">
      <c r="A70" s="1"/>
      <c r="B70" s="7" t="s">
        <v>28</v>
      </c>
      <c r="C70" s="19">
        <v>0</v>
      </c>
      <c r="D70" s="19">
        <v>0</v>
      </c>
      <c r="E70" s="32" t="s">
        <v>57</v>
      </c>
      <c r="F70" s="25"/>
      <c r="G70" s="21"/>
    </row>
    <row r="71" spans="1:8" ht="15" customHeight="1" thickBot="1" x14ac:dyDescent="0.3">
      <c r="A71" s="1"/>
      <c r="B71" s="16" t="s">
        <v>2</v>
      </c>
      <c r="C71" s="17">
        <f>SUM(C50:C70)</f>
        <v>25370232</v>
      </c>
      <c r="D71" s="17">
        <f>SUM(D50:D70)</f>
        <v>71015</v>
      </c>
      <c r="E71" s="17" t="s">
        <v>48</v>
      </c>
      <c r="F71" s="21"/>
      <c r="G71" s="21"/>
      <c r="H71" s="21"/>
    </row>
    <row r="72" spans="1:8" x14ac:dyDescent="0.25">
      <c r="A72" s="1"/>
      <c r="B72" s="26" t="s">
        <v>9</v>
      </c>
      <c r="C72" s="27"/>
      <c r="D72" s="35">
        <f>+D71*10000/C71</f>
        <v>27.991466534480253</v>
      </c>
      <c r="E72" s="27"/>
      <c r="F72" s="23"/>
    </row>
    <row r="73" spans="1:8" ht="28.5" customHeight="1" x14ac:dyDescent="0.25">
      <c r="A73" s="1"/>
      <c r="B73" s="40" t="s">
        <v>7</v>
      </c>
      <c r="C73" s="40"/>
      <c r="D73" s="40"/>
      <c r="E73" s="40"/>
      <c r="F73" s="23"/>
      <c r="H73" s="21"/>
    </row>
    <row r="74" spans="1:8" x14ac:dyDescent="0.25">
      <c r="A74" s="1"/>
      <c r="B74" s="28" t="s">
        <v>13</v>
      </c>
      <c r="C74" s="27"/>
      <c r="D74" s="27"/>
      <c r="E74" s="27"/>
      <c r="F74" s="23"/>
    </row>
    <row r="75" spans="1:8" ht="11.25" customHeight="1" x14ac:dyDescent="0.25">
      <c r="B75" s="26" t="s">
        <v>14</v>
      </c>
      <c r="C75" s="27"/>
      <c r="D75" s="27"/>
      <c r="E75" s="29"/>
    </row>
    <row r="76" spans="1:8" ht="11.25" customHeight="1" x14ac:dyDescent="0.25">
      <c r="B76" s="22"/>
      <c r="C76" s="1"/>
      <c r="D76" s="1"/>
    </row>
    <row r="77" spans="1:8" ht="11.25" customHeight="1" x14ac:dyDescent="0.25">
      <c r="B77" s="22"/>
      <c r="C77" s="1"/>
      <c r="D77" s="1"/>
    </row>
    <row r="79" spans="1:8" ht="14" thickBot="1" x14ac:dyDescent="0.3">
      <c r="B79" s="31" t="s">
        <v>11</v>
      </c>
    </row>
    <row r="80" spans="1:8" ht="23.5" thickBot="1" x14ac:dyDescent="0.3">
      <c r="B80" s="6" t="s">
        <v>8</v>
      </c>
      <c r="C80" s="11" t="s">
        <v>56</v>
      </c>
    </row>
    <row r="81" spans="2:5" ht="12" customHeight="1" thickBot="1" x14ac:dyDescent="0.3">
      <c r="B81" s="7" t="s">
        <v>38</v>
      </c>
      <c r="C81" s="15">
        <v>311</v>
      </c>
      <c r="D81" s="34"/>
    </row>
    <row r="82" spans="2:5" ht="12" customHeight="1" thickBot="1" x14ac:dyDescent="0.3">
      <c r="B82" s="7" t="s">
        <v>39</v>
      </c>
      <c r="C82" s="15">
        <v>204</v>
      </c>
    </row>
    <row r="83" spans="2:5" ht="12" customHeight="1" thickBot="1" x14ac:dyDescent="0.3">
      <c r="B83" s="7" t="s">
        <v>40</v>
      </c>
      <c r="C83" s="15">
        <v>116</v>
      </c>
    </row>
    <row r="84" spans="2:5" ht="12" customHeight="1" thickBot="1" x14ac:dyDescent="0.3">
      <c r="B84" s="7" t="s">
        <v>37</v>
      </c>
      <c r="C84" s="15">
        <v>110</v>
      </c>
    </row>
    <row r="85" spans="2:5" ht="12" thickBot="1" x14ac:dyDescent="0.3">
      <c r="B85" s="7" t="s">
        <v>41</v>
      </c>
      <c r="C85" s="15">
        <v>105</v>
      </c>
    </row>
    <row r="86" spans="2:5" ht="12" thickBot="1" x14ac:dyDescent="0.3">
      <c r="B86" s="6" t="s">
        <v>2</v>
      </c>
      <c r="C86" s="33">
        <f>SUM(C81:C85)</f>
        <v>846</v>
      </c>
    </row>
    <row r="89" spans="2:5" ht="15" customHeight="1" x14ac:dyDescent="0.25">
      <c r="B89" s="39" t="s">
        <v>10</v>
      </c>
      <c r="C89" s="39"/>
      <c r="D89" s="39"/>
      <c r="E89" s="39"/>
    </row>
    <row r="90" spans="2:5" ht="9.75" customHeight="1" x14ac:dyDescent="0.25">
      <c r="B90" s="39"/>
      <c r="C90" s="39"/>
      <c r="D90" s="39"/>
      <c r="E90" s="39"/>
    </row>
    <row r="91" spans="2:5" ht="11.25" customHeight="1" x14ac:dyDescent="0.25">
      <c r="B91" s="39"/>
      <c r="C91" s="39"/>
      <c r="D91" s="39"/>
      <c r="E91" s="39"/>
    </row>
  </sheetData>
  <sortState xmlns:xlrd2="http://schemas.microsoft.com/office/spreadsheetml/2017/richdata2" ref="B50:E70">
    <sortCondition descending="1" ref="E50:E70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XQAF2AT3N76N-319-144</_dlc_DocId>
    <_dlc_DocIdUrl xmlns="b6565643-c00f-44ce-b5d1-532a85e4382c">
      <Url>https://docs.supersalud.gov.co/PortalWeb/ProteccionUsuario/_layouts/15/DocIdRedir.aspx?ID=XQAF2AT3N76N-319-144</Url>
      <Description>XQAF2AT3N76N-319-144</Description>
    </_dlc_DocIdUrl>
    <Ano_Plantilla xmlns="b6565643-c00f-44ce-b5d1-532a85e4382c">2026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de abril de 2026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2026-05-26T05:00:00+00:00</FechaExpedicion>
    <Año_Plantilla xmlns="b6565643-c00f-44ce-b5d1-532a85e4382c" xsi:nil="true"/>
    <FechaPublicacion xmlns="b6565643-c00f-44ce-b5d1-532a85e4382c">2026-05-26T05:00:00+00:00</FechaPublicacion>
    <Tematica xmlns="b6565643-c00f-44ce-b5d1-532a85e4382c">Informe ejecutivo de abril de 2026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42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Abril</TermName>
          <TermId xmlns="http://schemas.microsoft.com/office/infopath/2007/PartnerControls">b38391bb-5ad8-4dc7-b9f4-1fa3e86ad40a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ón_x0020_Glosario>
  </documentManagement>
</p:propertie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65061DDC-CAD8-455F-B029-DEB4C07E23D0}"/>
</file>

<file path=customXml/itemProps2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abril de 2026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Ivonne Geraldine Benitez Torres</cp:lastModifiedBy>
  <cp:revision/>
  <cp:lastPrinted>2020-01-21T18:04:55Z</cp:lastPrinted>
  <dcterms:created xsi:type="dcterms:W3CDTF">2014-12-30T15:23:39Z</dcterms:created>
  <dcterms:modified xsi:type="dcterms:W3CDTF">2026-06-03T20:16:39Z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f4e0d0c0-38c3-4620-9fc2-6c330fe9debf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42;#Abril|b38391bb-5ad8-4dc7-b9f4-1fa3e86ad40a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