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W:\INFORMES\2025\MATRIZ BD 2025\AGO\Web\"/>
    </mc:Choice>
  </mc:AlternateContent>
  <xr:revisionPtr revIDLastSave="0" documentId="8_{9064F209-5190-47E3-8646-FBC3D4A5940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TASA MENSUAL" sheetId="2" r:id="rId1"/>
  </sheets>
  <definedNames>
    <definedName name="_xlnm._FilterDatabase" localSheetId="0" hidden="1">'TASA MENSUAL'!$B$26:$F$44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2" i="2" l="1"/>
  <c r="E69" i="2"/>
  <c r="E57" i="2"/>
  <c r="E56" i="2"/>
  <c r="E67" i="2"/>
  <c r="E59" i="2"/>
  <c r="E61" i="2"/>
  <c r="E54" i="2"/>
  <c r="E52" i="2"/>
  <c r="E50" i="2"/>
  <c r="E55" i="2"/>
  <c r="E51" i="2"/>
  <c r="E68" i="2"/>
  <c r="E58" i="2"/>
  <c r="E60" i="2"/>
  <c r="E63" i="2"/>
  <c r="E64" i="2"/>
  <c r="E65" i="2"/>
  <c r="C23" i="2" l="1"/>
  <c r="C86" i="2" l="1"/>
  <c r="D71" i="2"/>
  <c r="D41" i="2"/>
  <c r="C71" i="2" l="1"/>
  <c r="C41" i="2"/>
  <c r="E66" i="2"/>
  <c r="E53" i="2"/>
  <c r="E34" i="2"/>
  <c r="E35" i="2"/>
  <c r="E29" i="2"/>
  <c r="E39" i="2"/>
  <c r="E32" i="2"/>
  <c r="E33" i="2"/>
  <c r="E30" i="2"/>
  <c r="E38" i="2"/>
  <c r="E37" i="2" l="1"/>
  <c r="E36" i="2"/>
  <c r="E31" i="2"/>
  <c r="E40" i="2"/>
  <c r="C15" i="2"/>
</calcChain>
</file>

<file path=xl/sharedStrings.xml><?xml version="1.0" encoding="utf-8"?>
<sst xmlns="http://schemas.openxmlformats.org/spreadsheetml/2006/main" count="80" uniqueCount="56">
  <si>
    <t>COMPARATIVO</t>
  </si>
  <si>
    <t>MOTIVOS PRINCIPALES</t>
  </si>
  <si>
    <t>TOTAL GENERAL</t>
  </si>
  <si>
    <t>RÉGIMEN CONTRIBUTIVO</t>
  </si>
  <si>
    <t>EPS</t>
  </si>
  <si>
    <t>RÉGIMEN SUBSIDIADO</t>
  </si>
  <si>
    <t>CÁLCULO DE TASA CON EL NÚMERO DE AFILIADOS DEL ÚLTIMO MES</t>
  </si>
  <si>
    <t>* Total afiliados: = Total de afiliados del mes en mención,  en estado activo, activo por emergencia, protección laboral, suspendido, suspendido por documento  y suspendido por mora que se encuentran en la base de SISPRO</t>
  </si>
  <si>
    <t>EPS INDÍGENAS</t>
  </si>
  <si>
    <t>INSATISFACCIÓN DEL USUARIO CON EL PROCESO ADMINISTRATIVO</t>
  </si>
  <si>
    <t>* Reclamos en salud: Se incluyen todas las reclamaciones en salud</t>
  </si>
  <si>
    <t>“Es de anotar que la información presentada puede ser susceptible de cambios marginales respecto a informes presentados con anterioridad, dado que la información de los reclamos en salud puede cambiar en el tiempo debido a actualizaciones en su estado, clasificación de riesgo de vida y redireccionamientos a otra entidad para su gestión.”</t>
  </si>
  <si>
    <t>RECLAMOS EN SALUD POR EPS INDÍGENAS (No se tienten en cuenta para el cálculo de tasa)</t>
  </si>
  <si>
    <t>NÚMERO DE RECLAMOS POR CADA 10.000 AFILIADOS*</t>
  </si>
  <si>
    <t>* Tasa: número de reclamos en salud por cada 10.000 afiliados se calcula: Reclamos en salud/número afiliados por 10.000</t>
  </si>
  <si>
    <t>* Estos valores no contienen información de los regímenes especiales.</t>
  </si>
  <si>
    <t xml:space="preserve">COMPORTAMIENTO MENSUAL DE RECLAMOS EN SALUD Y SOLICITUDES DE INFORMACIÓN </t>
  </si>
  <si>
    <t>BARRERAS EN EL ACCESO A TECNOLOGÍAS Y SERVICIOS DE SALUD; Y OTROS ELEMENTOS COMPLEMENTARIOS PARA LA ATENCIÓN DEL USUARIO</t>
  </si>
  <si>
    <t>INSATISFACCIÓN RELACIONADA CON LA ATENCIÓN EN SALUD</t>
  </si>
  <si>
    <t>INSATISFACCIÓN RELACIONADA CON INFRAESTRUCTURA Y LOGÍSTICA</t>
  </si>
  <si>
    <t>INCREMENTO PORCENTUAL</t>
  </si>
  <si>
    <t>NUEVA EPS</t>
  </si>
  <si>
    <t>COOSALUD</t>
  </si>
  <si>
    <t>COMFENALCO  VALLE</t>
  </si>
  <si>
    <t>FAMISANAR</t>
  </si>
  <si>
    <t>SERVICIO OCCIDENTAL DE SALUD (SOS)</t>
  </si>
  <si>
    <t>COMPENSAR</t>
  </si>
  <si>
    <t>MUTUAL SER</t>
  </si>
  <si>
    <t>SALUD TOTAL</t>
  </si>
  <si>
    <t>EPS SURA</t>
  </si>
  <si>
    <t>SANITAS</t>
  </si>
  <si>
    <t>FUNDACION SALUD MIA</t>
  </si>
  <si>
    <t>ALIANSALUD</t>
  </si>
  <si>
    <t>CAPITAL SALUD</t>
  </si>
  <si>
    <t>SAVIA SALUD EPS</t>
  </si>
  <si>
    <t>CAPRESOCA</t>
  </si>
  <si>
    <t>EMSSANAR</t>
  </si>
  <si>
    <t>CAJACOPI EPS</t>
  </si>
  <si>
    <t>ASMET SALUD</t>
  </si>
  <si>
    <t>CCF DE SUCRE Y/O FAMILIAR DE COLOMBIA</t>
  </si>
  <si>
    <t>CCF ORIENTE "COMFAORIENTE"</t>
  </si>
  <si>
    <t>CCF CHOCÓ "CONMFACHOCÓ"</t>
  </si>
  <si>
    <t>AIC - ASOCIACIÓN INDÍGENA DEL CAUCA (EPS-I CAUCA)</t>
  </si>
  <si>
    <t>MALLAMAS (EPS-I)</t>
  </si>
  <si>
    <t>PIJAOS SALUD (EPS-I)</t>
  </si>
  <si>
    <t>ANAS WAYUU (EPS-I)</t>
  </si>
  <si>
    <t>DUSAKAWI (EPS-I CESAR Y GUAJIRA)</t>
  </si>
  <si>
    <t>2025 (AGOSTO)</t>
  </si>
  <si>
    <t>RECLAMOS EN SALUD AGOSTO</t>
  </si>
  <si>
    <t>RECLAMOS EN SALUD 2024 (AGOSTO)</t>
  </si>
  <si>
    <t>RECLAMOS EN SALUD 2025 (AGOSTO)</t>
  </si>
  <si>
    <t>RECLAMOS EN SALUD AGOSTO 2025</t>
  </si>
  <si>
    <t>*TOTAL AFILIADOS AGOSTO 2025</t>
  </si>
  <si>
    <t>*RECLAMOS EN SALUD AGOSTO 2025</t>
  </si>
  <si>
    <t>TASA RÉGIMEN= 42,51</t>
  </si>
  <si>
    <t>TASA RÉGIMEN= 22,69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</si>
</sst>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&quot;$&quot;\ * #,##0_-;\-&quot;$&quot;\ * #,##0_-;_-&quot;$&quot;\ * &quot;-&quot;_-;_-@_-"/>
    <numFmt numFmtId="165" formatCode="_-* #,##0_-;\-* #,##0_-;_-* &quot;-&quot;_-;_-@_-"/>
    <numFmt numFmtId="166" formatCode="_-* #,##0.00_-;\-* #,##0.00_-;_-* &quot;-&quot;??_-;_-@_-"/>
    <numFmt numFmtId="167" formatCode="0.0"/>
    <numFmt numFmtId="168" formatCode="_ * #,##0.00_ ;_ * \-#,##0.00_ ;_ * &quot;-&quot;??_ ;_ @_ 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b/>
      <sz val="12"/>
      <color theme="1"/>
      <name val="Verdana"/>
      <family val="2"/>
    </font>
    <font>
      <sz val="9"/>
      <color rgb="FF000000"/>
      <name val="Verdana"/>
      <family val="2"/>
    </font>
    <font>
      <sz val="9"/>
      <color theme="1"/>
      <name val="Verdana"/>
      <family val="2"/>
    </font>
    <font>
      <i/>
      <sz val="9"/>
      <color rgb="FF000000"/>
      <name val="Verdana"/>
      <family val="2"/>
    </font>
    <font>
      <b/>
      <sz val="9"/>
      <color rgb="FF000000"/>
      <name val="Verdana"/>
      <family val="2"/>
    </font>
    <font>
      <b/>
      <sz val="8"/>
      <color rgb="FF000000"/>
      <name val="Verdana"/>
      <family val="2"/>
    </font>
    <font>
      <sz val="8"/>
      <color rgb="FF000000"/>
      <name val="Verdana"/>
      <family val="2"/>
    </font>
    <font>
      <sz val="8"/>
      <color theme="1"/>
      <name val="Verdana"/>
      <family val="2"/>
    </font>
    <font>
      <b/>
      <sz val="11"/>
      <color rgb="FF00000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A9D08E"/>
        <bgColor rgb="FF000000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92">
    <xf numFmtId="0" fontId="0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>
      <alignment vertical="top"/>
    </xf>
    <xf numFmtId="9" fontId="2" fillId="0" borderId="0" applyFont="0" applyFill="0" applyBorder="0" applyAlignment="0" applyProtection="0"/>
    <xf numFmtId="0" fontId="2" fillId="0" borderId="0">
      <alignment vertical="top"/>
    </xf>
    <xf numFmtId="0" fontId="1" fillId="0" borderId="0"/>
    <xf numFmtId="9" fontId="2" fillId="0" borderId="0" applyFont="0" applyFill="0" applyBorder="0" applyAlignment="0" applyProtection="0">
      <alignment vertical="top"/>
    </xf>
    <xf numFmtId="0" fontId="1" fillId="0" borderId="0"/>
    <xf numFmtId="0" fontId="2" fillId="0" borderId="0">
      <alignment vertical="top"/>
    </xf>
    <xf numFmtId="9" fontId="2" fillId="0" borderId="0" applyFont="0" applyFill="0" applyBorder="0" applyAlignment="0" applyProtection="0"/>
    <xf numFmtId="0" fontId="1" fillId="0" borderId="0"/>
    <xf numFmtId="168" fontId="3" fillId="0" borderId="0" applyFont="0" applyFill="0" applyBorder="0" applyAlignment="0" applyProtection="0"/>
    <xf numFmtId="0" fontId="1" fillId="0" borderId="0"/>
    <xf numFmtId="0" fontId="1" fillId="0" borderId="0"/>
    <xf numFmtId="9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1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1" fillId="0" borderId="0"/>
    <xf numFmtId="164" fontId="2" fillId="0" borderId="0" applyFont="0" applyFill="0" applyBorder="0" applyAlignment="0" applyProtection="0"/>
    <xf numFmtId="0" fontId="1" fillId="0" borderId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</cellStyleXfs>
  <cellXfs count="45">
    <xf numFmtId="0" fontId="0" fillId="0" borderId="0" xfId="0"/>
    <xf numFmtId="0" fontId="5" fillId="3" borderId="0" xfId="0" applyFont="1" applyFill="1"/>
    <xf numFmtId="0" fontId="4" fillId="3" borderId="0" xfId="0" applyFont="1" applyFill="1" applyAlignment="1">
      <alignment vertical="center" wrapText="1"/>
    </xf>
    <xf numFmtId="0" fontId="6" fillId="3" borderId="0" xfId="0" applyFont="1" applyFill="1"/>
    <xf numFmtId="0" fontId="4" fillId="3" borderId="0" xfId="0" applyFont="1" applyFill="1"/>
    <xf numFmtId="0" fontId="7" fillId="3" borderId="0" xfId="0" applyFont="1" applyFill="1" applyAlignment="1">
      <alignment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10" fontId="5" fillId="0" borderId="2" xfId="2" applyNumberFormat="1" applyFont="1" applyBorder="1" applyAlignment="1">
      <alignment horizontal="center" vertical="center" wrapText="1"/>
    </xf>
    <xf numFmtId="9" fontId="5" fillId="3" borderId="0" xfId="2" applyFont="1" applyFill="1"/>
    <xf numFmtId="0" fontId="8" fillId="2" borderId="3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3" borderId="0" xfId="0" applyFont="1" applyFill="1"/>
    <xf numFmtId="0" fontId="5" fillId="3" borderId="0" xfId="0" applyFont="1" applyFill="1" applyAlignment="1">
      <alignment wrapText="1"/>
    </xf>
    <xf numFmtId="0" fontId="5" fillId="0" borderId="4" xfId="0" applyFont="1" applyBorder="1" applyAlignment="1">
      <alignment vertical="center" wrapText="1"/>
    </xf>
    <xf numFmtId="3" fontId="5" fillId="0" borderId="5" xfId="0" applyNumberFormat="1" applyFont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3" fontId="8" fillId="2" borderId="5" xfId="0" applyNumberFormat="1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3" fontId="5" fillId="3" borderId="5" xfId="0" applyNumberFormat="1" applyFont="1" applyFill="1" applyBorder="1" applyAlignment="1">
      <alignment horizontal="center" vertical="center" wrapText="1"/>
    </xf>
    <xf numFmtId="2" fontId="5" fillId="0" borderId="5" xfId="0" applyNumberFormat="1" applyFont="1" applyBorder="1" applyAlignment="1">
      <alignment horizontal="center" vertical="center" wrapText="1"/>
    </xf>
    <xf numFmtId="2" fontId="6" fillId="3" borderId="0" xfId="0" applyNumberFormat="1" applyFont="1" applyFill="1"/>
    <xf numFmtId="0" fontId="8" fillId="3" borderId="0" xfId="0" applyFont="1" applyFill="1" applyAlignment="1">
      <alignment vertical="center"/>
    </xf>
    <xf numFmtId="167" fontId="5" fillId="3" borderId="0" xfId="0" applyNumberFormat="1" applyFont="1" applyFill="1"/>
    <xf numFmtId="0" fontId="5" fillId="0" borderId="0" xfId="0" applyFont="1"/>
    <xf numFmtId="2" fontId="5" fillId="3" borderId="0" xfId="0" applyNumberFormat="1" applyFont="1" applyFill="1"/>
    <xf numFmtId="0" fontId="9" fillId="3" borderId="0" xfId="0" applyFont="1" applyFill="1" applyAlignment="1">
      <alignment vertical="center"/>
    </xf>
    <xf numFmtId="0" fontId="10" fillId="3" borderId="0" xfId="0" applyFont="1" applyFill="1"/>
    <xf numFmtId="0" fontId="9" fillId="3" borderId="0" xfId="0" applyFont="1" applyFill="1"/>
    <xf numFmtId="0" fontId="11" fillId="3" borderId="0" xfId="0" applyFont="1" applyFill="1"/>
    <xf numFmtId="167" fontId="10" fillId="3" borderId="0" xfId="0" applyNumberFormat="1" applyFont="1" applyFill="1"/>
    <xf numFmtId="0" fontId="12" fillId="3" borderId="0" xfId="0" applyFont="1" applyFill="1"/>
    <xf numFmtId="2" fontId="5" fillId="3" borderId="5" xfId="0" applyNumberFormat="1" applyFont="1" applyFill="1" applyBorder="1" applyAlignment="1">
      <alignment horizontal="center" vertic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0" fontId="6" fillId="0" borderId="0" xfId="0" applyFont="1"/>
    <xf numFmtId="2" fontId="10" fillId="3" borderId="0" xfId="0" applyNumberFormat="1" applyFont="1" applyFill="1" applyAlignment="1">
      <alignment horizontal="center"/>
    </xf>
    <xf numFmtId="3" fontId="5" fillId="0" borderId="2" xfId="1" applyNumberFormat="1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4" fillId="3" borderId="0" xfId="0" applyFont="1" applyFill="1" applyAlignment="1">
      <alignment horizontal="center"/>
    </xf>
    <xf numFmtId="0" fontId="9" fillId="0" borderId="0" xfId="0" applyFont="1" applyAlignment="1">
      <alignment horizontal="center" vertical="center" wrapText="1"/>
    </xf>
    <xf numFmtId="0" fontId="9" fillId="3" borderId="0" xfId="0" applyFont="1" applyFill="1" applyAlignment="1">
      <alignment horizontal="left" vertical="center" wrapText="1"/>
    </xf>
    <xf numFmtId="0" fontId="12" fillId="0" borderId="7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6" fillId="3" borderId="9" xfId="0" applyFont="1" applyFill="1" applyBorder="1" applyAlignment="1">
      <alignment horizontal="left" vertical="center" wrapText="1"/>
    </xf>
  </cellXfs>
  <cellStyles count="92">
    <cellStyle name="Millares" xfId="1" builtinId="3"/>
    <cellStyle name="Millares [0] 2" xfId="53" xr:uid="{18B0E344-7E05-4B81-B71C-89ADAB642353}"/>
    <cellStyle name="Millares [0] 2 2" xfId="62" xr:uid="{7A77E3AF-D2FC-4D6D-93F1-6985A51D43D6}"/>
    <cellStyle name="Millares [0] 2 3" xfId="69" xr:uid="{BEE2F274-3658-4920-9803-481B5A0B2918}"/>
    <cellStyle name="Millares [0] 2 4" xfId="84" xr:uid="{FCA26BF7-B338-412A-8CA7-D731C72A21B9}"/>
    <cellStyle name="Millares [0] 3" xfId="29" xr:uid="{DC038C10-BB42-4A10-AD4D-4AA1F09AD7D2}"/>
    <cellStyle name="Millares [0] 4" xfId="59" xr:uid="{CE8D3B9F-998C-41A1-A0DE-E142C64D887A}"/>
    <cellStyle name="Millares [0] 5" xfId="66" xr:uid="{2D81B02D-266C-4B15-98AE-2CF621D728FE}"/>
    <cellStyle name="Millares [0] 6" xfId="78" xr:uid="{6A7845C3-6D6D-44AF-BF85-310D8F9E217B}"/>
    <cellStyle name="Millares 10" xfId="91" xr:uid="{1019FECC-2E23-4066-B84A-40E77D971426}"/>
    <cellStyle name="Millares 11" xfId="90" xr:uid="{B9FFEFD7-6C69-453D-8639-0EAC5B425E66}"/>
    <cellStyle name="Millares 12" xfId="72" xr:uid="{11C44E1D-6965-42CC-BF25-F98182E7161F}"/>
    <cellStyle name="Millares 13" xfId="75" xr:uid="{02D62F52-47FA-4DB9-92B2-8D46D9BA9368}"/>
    <cellStyle name="Millares 14" xfId="73" xr:uid="{5F4A2A7A-3A18-4D64-99BE-EC6498696CED}"/>
    <cellStyle name="Millares 15" xfId="74" xr:uid="{42D91A87-4C21-4626-920A-F98FA0F54FC3}"/>
    <cellStyle name="Millares 2" xfId="52" xr:uid="{39A7328F-D6C2-4F8C-B895-3BD19BE7A456}"/>
    <cellStyle name="Millares 2 2" xfId="61" xr:uid="{31B5F4D5-7857-4979-A10A-1593B4FA9A3E}"/>
    <cellStyle name="Millares 2 3" xfId="68" xr:uid="{48E98ABA-D086-420F-8E1B-DC81A62EFFB9}"/>
    <cellStyle name="Millares 2 4" xfId="83" xr:uid="{BB5C1A71-AE28-4A70-B4A8-F8F863B8FD8B}"/>
    <cellStyle name="Millares 3" xfId="57" xr:uid="{7B00D4AD-80D0-42CF-B8DD-1B9AC67B6C1A}"/>
    <cellStyle name="Millares 3 2" xfId="64" xr:uid="{E2A3452A-80FA-49EC-A4BE-50B0A691B75E}"/>
    <cellStyle name="Millares 3 3" xfId="71" xr:uid="{A2CC963C-12F3-41EE-8686-78C662ED5356}"/>
    <cellStyle name="Millares 4" xfId="28" xr:uid="{A363912C-DF4E-4FDE-986A-DFFF4784CA06}"/>
    <cellStyle name="Millares 5" xfId="58" xr:uid="{3CE97ABB-28AD-4D01-B75C-0FE469BA3601}"/>
    <cellStyle name="Millares 6" xfId="65" xr:uid="{E2CF4A4D-2B26-4894-AB2A-0AD39ECE0D33}"/>
    <cellStyle name="Millares 7" xfId="77" xr:uid="{08B167E1-1083-4038-ADA6-319176E2F6AB}"/>
    <cellStyle name="Millares 8" xfId="82" xr:uid="{D4227989-9C03-4E9F-B6E2-44E13FAE4369}"/>
    <cellStyle name="Millares 9" xfId="76" xr:uid="{A3173C69-52A6-4BBC-A99A-47D12641757B}"/>
    <cellStyle name="Moneda [0] 2" xfId="55" xr:uid="{25FA0117-F6E4-4D21-80D6-820267094D0B}"/>
    <cellStyle name="Moneda [0] 2 2" xfId="63" xr:uid="{EF1D9DB8-4B4F-42D0-ABDA-D343DFD4053D}"/>
    <cellStyle name="Moneda [0] 2 3" xfId="70" xr:uid="{EEA2E261-98D2-4001-BEBC-7B3630860322}"/>
    <cellStyle name="Moneda [0] 2 4" xfId="85" xr:uid="{A54AB355-A202-4FE1-A373-4EC8A6166253}"/>
    <cellStyle name="Moneda [0] 3" xfId="31" xr:uid="{208E1802-6EF4-4523-A2B6-E0F283ADB186}"/>
    <cellStyle name="Moneda [0] 4" xfId="60" xr:uid="{7CAD17F4-2951-48AA-BEDE-11CBD4C99E00}"/>
    <cellStyle name="Moneda [0] 5" xfId="67" xr:uid="{D13AFF97-925C-4F4F-8BC1-D8157BF5B024}"/>
    <cellStyle name="Moneda [0] 6" xfId="79" xr:uid="{2673EDEA-EA10-47E4-862F-302456F4240C}"/>
    <cellStyle name="Normal" xfId="0" builtinId="0"/>
    <cellStyle name="Normal 10" xfId="23" xr:uid="{EF5D2135-D3DB-47C3-B511-434018BD1053}"/>
    <cellStyle name="Normal 10 2" xfId="26" xr:uid="{0640E098-A3D8-4AAB-8691-F9B5A9DEA087}"/>
    <cellStyle name="Normal 10 2 2" xfId="50" xr:uid="{27C059D1-96D7-48AD-B7A2-CABCF14EBBA3}"/>
    <cellStyle name="Normal 10 3" xfId="47" xr:uid="{C0DB8238-FFF1-4197-A648-75C0A228B102}"/>
    <cellStyle name="Normal 11" xfId="24" xr:uid="{745FF824-9C57-4B50-B6FF-2B9909B3224E}"/>
    <cellStyle name="Normal 11 2" xfId="48" xr:uid="{2C354C45-76D4-4BB4-BA87-E99E1DC9C4AF}"/>
    <cellStyle name="Normal 12" xfId="25" xr:uid="{B992E5F3-5D44-4840-911A-2C9716038C61}"/>
    <cellStyle name="Normal 12 2" xfId="27" xr:uid="{213A938C-AD46-4CCD-B792-8E67018C804B}"/>
    <cellStyle name="Normal 12 2 2" xfId="51" xr:uid="{B99D9B0F-57AE-42B8-A691-824AB3D99CC9}"/>
    <cellStyle name="Normal 12 3" xfId="49" xr:uid="{83C6C4DA-C244-478F-B7C4-51DDE35D604A}"/>
    <cellStyle name="Normal 13" xfId="30" xr:uid="{855469B3-FB74-4C4B-AB86-3199FB4740EE}"/>
    <cellStyle name="Normal 13 2" xfId="33" xr:uid="{E6892CB3-AF07-430C-B489-45B7FD4A88A8}"/>
    <cellStyle name="Normal 13 2 2" xfId="86" xr:uid="{CC67E756-FE09-42AF-B769-976D3F2AFC13}"/>
    <cellStyle name="Normal 13 3" xfId="34" xr:uid="{1237E89D-48AC-487D-B802-D9ECED191E53}"/>
    <cellStyle name="Normal 13 3 2" xfId="87" xr:uid="{C85B1DB9-FF58-49F0-909C-172B979CD50D}"/>
    <cellStyle name="Normal 13 4" xfId="54" xr:uid="{5A61ECF4-70F9-4271-9032-9ABAE6BE9247}"/>
    <cellStyle name="Normal 14" xfId="32" xr:uid="{31BDEA6B-3642-4956-8D56-7E2749CF844F}"/>
    <cellStyle name="Normal 14 2" xfId="56" xr:uid="{1CD09C39-E54B-4F5F-8550-C217AABBD8D5}"/>
    <cellStyle name="Normal 15" xfId="3" xr:uid="{20EFE696-79CE-4FF8-904E-0E545E3C0F89}"/>
    <cellStyle name="Normal 15 2" xfId="88" xr:uid="{65C75B5F-AFD4-442B-9A89-702401BA8E60}"/>
    <cellStyle name="Normal 15 3" xfId="80" xr:uid="{10AEA351-5F72-45D2-BB3B-D9C4827039EF}"/>
    <cellStyle name="Normal 16" xfId="81" xr:uid="{EBB8A8F1-F1A1-4961-AF78-CC04853E770B}"/>
    <cellStyle name="Normal 16 2" xfId="89" xr:uid="{A835E768-2173-4FB2-AF65-C5035ED0677C}"/>
    <cellStyle name="Normal 2" xfId="5" xr:uid="{C04FAF4D-4E42-4884-8BBD-AE6966898496}"/>
    <cellStyle name="Normal 2 2" xfId="12" xr:uid="{E91BA4CF-632A-478E-B218-77EBE52D6813}"/>
    <cellStyle name="Normal 3" xfId="6" xr:uid="{0AF5C879-2918-4832-95C9-53725ED17BE3}"/>
    <cellStyle name="Normal 3 2" xfId="11" xr:uid="{B862F60F-EEDB-4E33-AD1F-37A2AEC1118D}"/>
    <cellStyle name="Normal 3 2 2" xfId="17" xr:uid="{0449C476-15FC-4E6E-A13C-F464F175E172}"/>
    <cellStyle name="Normal 3 2 2 2" xfId="41" xr:uid="{CB31A655-39B4-4275-9E7A-86DFFE21451B}"/>
    <cellStyle name="Normal 3 2 3" xfId="37" xr:uid="{26E01C93-95FC-4CD3-A0F3-34826D7D82F2}"/>
    <cellStyle name="Normal 3 3" xfId="14" xr:uid="{38A0B847-5618-4304-9E59-1DFB29E4C576}"/>
    <cellStyle name="Normal 3 3 2" xfId="39" xr:uid="{30C9BF12-84C7-423D-885D-F20EC25EE005}"/>
    <cellStyle name="Normal 3 4" xfId="35" xr:uid="{B3372500-273F-4BFF-AC01-E0B7380C0C02}"/>
    <cellStyle name="Normal 4" xfId="9" xr:uid="{76BBDA41-8343-489E-A7BB-D68739E10527}"/>
    <cellStyle name="Normal 5" xfId="8" xr:uid="{84BE6C0A-3926-4848-8417-4B166A2BF768}"/>
    <cellStyle name="Normal 5 2" xfId="16" xr:uid="{7DD52F47-53C5-4FB9-8F23-A49DA7CA19A9}"/>
    <cellStyle name="Normal 5 2 2" xfId="40" xr:uid="{61FCCF3F-445F-4FE4-9B49-7BDBD920A2DE}"/>
    <cellStyle name="Normal 5 3" xfId="36" xr:uid="{F51CCF56-AF26-444D-9461-1A69E5473CF8}"/>
    <cellStyle name="Normal 6" xfId="13" xr:uid="{7A49B109-9146-4181-B11D-5156FA4EFD10}"/>
    <cellStyle name="Normal 6 2" xfId="38" xr:uid="{303652AB-1794-4FB6-8B95-F9D5F3F07F74}"/>
    <cellStyle name="Normal 7" xfId="20" xr:uid="{E6EC2A40-518D-4002-89EC-1B083DE95C4F}"/>
    <cellStyle name="Normal 7 2" xfId="44" xr:uid="{260462EB-DE56-46C3-A72F-B496F24FD3CB}"/>
    <cellStyle name="Normal 8" xfId="21" xr:uid="{7EE0DA18-02D0-44BC-9540-4FA441CD32E6}"/>
    <cellStyle name="Normal 8 2" xfId="45" xr:uid="{63402907-425C-4EEC-A26D-0D5DFE1BA4AA}"/>
    <cellStyle name="Normal 9" xfId="22" xr:uid="{4DBA0353-3EE5-4CCC-81D6-3824912C9341}"/>
    <cellStyle name="Normal 9 2" xfId="46" xr:uid="{FEA09056-19EE-4CF9-9CA3-1CE458DCFFBC}"/>
    <cellStyle name="Porcentaje" xfId="2" builtinId="5"/>
    <cellStyle name="Porcentaje 2" xfId="15" xr:uid="{3957288B-DF37-40FF-A992-292318FB8ECD}"/>
    <cellStyle name="Porcentaje 3" xfId="4" xr:uid="{5BF55959-B8C0-4241-84FF-2EA5C0FBC679}"/>
    <cellStyle name="Porcentual 2" xfId="7" xr:uid="{DD2C7FDD-7031-48B0-8D88-1B9DC442F6F6}"/>
    <cellStyle name="Porcentual 3" xfId="10" xr:uid="{BCE14EB1-6797-4D74-AF95-77C672E1851F}"/>
    <cellStyle name="style1408716494822" xfId="18" xr:uid="{26F757D1-8D6B-4BC4-8875-329C88C9484C}"/>
    <cellStyle name="style1408716494822 2" xfId="42" xr:uid="{1E15A3EF-F8BD-4B18-8019-A8932AE55A23}"/>
    <cellStyle name="style1408716494903" xfId="19" xr:uid="{731A848A-ABF0-4D0B-8D82-9E273CBCA5F3}"/>
    <cellStyle name="style1408716494903 2" xfId="43" xr:uid="{A79ED7FC-AD00-4B44-89F1-F6421087FF7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323850</xdr:colOff>
      <xdr:row>91</xdr:row>
      <xdr:rowOff>0</xdr:rowOff>
    </xdr:from>
    <xdr:ext cx="184731" cy="264560"/>
    <xdr:sp macro="" textlink="">
      <xdr:nvSpPr>
        <xdr:cNvPr id="11" name="CuadroTexto 10">
          <a:extLst>
            <a:ext uri="{FF2B5EF4-FFF2-40B4-BE49-F238E27FC236}">
              <a16:creationId xmlns:a16="http://schemas.microsoft.com/office/drawing/2014/main" id="{2A3FC377-272C-42C6-9EC7-ADD3C2797873}"/>
            </a:ext>
          </a:extLst>
        </xdr:cNvPr>
        <xdr:cNvSpPr txBox="1"/>
      </xdr:nvSpPr>
      <xdr:spPr>
        <a:xfrm>
          <a:off x="5514975" y="17221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8</xdr:col>
      <xdr:colOff>0</xdr:colOff>
      <xdr:row>70</xdr:row>
      <xdr:rowOff>0</xdr:rowOff>
    </xdr:from>
    <xdr:ext cx="184731" cy="264560"/>
    <xdr:sp macro="" textlink="">
      <xdr:nvSpPr>
        <xdr:cNvPr id="15" name="CuadroTexto 14">
          <a:extLst>
            <a:ext uri="{FF2B5EF4-FFF2-40B4-BE49-F238E27FC236}">
              <a16:creationId xmlns:a16="http://schemas.microsoft.com/office/drawing/2014/main" id="{26C6C951-B099-4B18-8C1E-85B3C08CF16C}"/>
            </a:ext>
          </a:extLst>
        </xdr:cNvPr>
        <xdr:cNvSpPr txBox="1"/>
      </xdr:nvSpPr>
      <xdr:spPr>
        <a:xfrm>
          <a:off x="11382375" y="1295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8</xdr:col>
      <xdr:colOff>0</xdr:colOff>
      <xdr:row>70</xdr:row>
      <xdr:rowOff>0</xdr:rowOff>
    </xdr:from>
    <xdr:ext cx="184731" cy="264560"/>
    <xdr:sp macro="" textlink="">
      <xdr:nvSpPr>
        <xdr:cNvPr id="16" name="CuadroTexto 15">
          <a:extLst>
            <a:ext uri="{FF2B5EF4-FFF2-40B4-BE49-F238E27FC236}">
              <a16:creationId xmlns:a16="http://schemas.microsoft.com/office/drawing/2014/main" id="{BC7AE77E-3133-41CF-B214-E55C0DC63ACB}"/>
            </a:ext>
          </a:extLst>
        </xdr:cNvPr>
        <xdr:cNvSpPr txBox="1"/>
      </xdr:nvSpPr>
      <xdr:spPr>
        <a:xfrm>
          <a:off x="11382375" y="1295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8</xdr:col>
      <xdr:colOff>0</xdr:colOff>
      <xdr:row>70</xdr:row>
      <xdr:rowOff>0</xdr:rowOff>
    </xdr:from>
    <xdr:ext cx="184731" cy="264560"/>
    <xdr:sp macro="" textlink="">
      <xdr:nvSpPr>
        <xdr:cNvPr id="17" name="CuadroTexto 16">
          <a:extLst>
            <a:ext uri="{FF2B5EF4-FFF2-40B4-BE49-F238E27FC236}">
              <a16:creationId xmlns:a16="http://schemas.microsoft.com/office/drawing/2014/main" id="{27D21FA9-CB86-429D-BA95-4253C8CAE71A}"/>
            </a:ext>
          </a:extLst>
        </xdr:cNvPr>
        <xdr:cNvSpPr txBox="1"/>
      </xdr:nvSpPr>
      <xdr:spPr>
        <a:xfrm>
          <a:off x="11382375" y="1295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 sz="1100"/>
        </a:p>
      </xdr:txBody>
    </xdr:sp>
    <xdr:clientData/>
  </xdr:oneCellAnchor>
  <xdr:twoCellAnchor editAs="oneCell">
    <xdr:from>
      <xdr:col>1</xdr:col>
      <xdr:colOff>1659998</xdr:colOff>
      <xdr:row>0</xdr:row>
      <xdr:rowOff>0</xdr:rowOff>
    </xdr:from>
    <xdr:to>
      <xdr:col>4</xdr:col>
      <xdr:colOff>520966</xdr:colOff>
      <xdr:row>6</xdr:row>
      <xdr:rowOff>5205</xdr:rowOff>
    </xdr:to>
    <xdr:pic>
      <xdr:nvPicPr>
        <xdr:cNvPr id="2" name="Gráfico 1">
          <a:extLst>
            <a:ext uri="{FF2B5EF4-FFF2-40B4-BE49-F238E27FC236}">
              <a16:creationId xmlns:a16="http://schemas.microsoft.com/office/drawing/2014/main" id="{0DBF3AD3-AE18-4FB3-AFB3-CE972613E5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659998" y="0"/>
          <a:ext cx="6171405" cy="8624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5CE51C-419D-4CA6-B53E-A353CE4A8DB8}">
  <dimension ref="A7:O91"/>
  <sheetViews>
    <sheetView tabSelected="1" topLeftCell="A26" zoomScale="80" zoomScaleNormal="80" zoomScaleSheetLayoutView="100" zoomScalePageLayoutView="130" workbookViewId="0">
      <selection activeCell="H19" sqref="H19"/>
    </sheetView>
  </sheetViews>
  <sheetFormatPr baseColWidth="10" defaultColWidth="11.42578125" defaultRowHeight="11.25" x14ac:dyDescent="0.15"/>
  <cols>
    <col min="1" max="1" width="14" style="3" customWidth="1"/>
    <col min="2" max="2" width="51" style="3" customWidth="1"/>
    <col min="3" max="3" width="29.5703125" style="3" customWidth="1"/>
    <col min="4" max="4" width="29" style="3" customWidth="1"/>
    <col min="5" max="5" width="27" style="3" customWidth="1"/>
    <col min="6" max="6" width="9.42578125" style="3" customWidth="1"/>
    <col min="7" max="7" width="15.140625" style="3" customWidth="1"/>
    <col min="8" max="8" width="16" style="3" customWidth="1"/>
    <col min="9" max="16384" width="11.42578125" style="3"/>
  </cols>
  <sheetData>
    <row r="7" spans="1:15" ht="15" customHeight="1" x14ac:dyDescent="0.15">
      <c r="A7" s="1"/>
      <c r="B7" s="37" t="s">
        <v>16</v>
      </c>
      <c r="C7" s="37"/>
      <c r="D7" s="37"/>
      <c r="E7" s="37"/>
      <c r="F7" s="2"/>
      <c r="G7" s="2"/>
      <c r="H7" s="2"/>
      <c r="I7" s="2"/>
      <c r="J7" s="2"/>
      <c r="K7" s="2"/>
      <c r="L7" s="2"/>
      <c r="M7" s="2"/>
      <c r="N7" s="2"/>
      <c r="O7" s="2"/>
    </row>
    <row r="8" spans="1:15" ht="15" customHeight="1" x14ac:dyDescent="0.2">
      <c r="A8" s="1"/>
      <c r="B8" s="38" t="s">
        <v>47</v>
      </c>
      <c r="C8" s="38"/>
      <c r="D8" s="38"/>
      <c r="E8" s="38"/>
      <c r="F8" s="4"/>
      <c r="G8" s="4"/>
      <c r="H8" s="4"/>
      <c r="I8" s="4"/>
      <c r="J8" s="4"/>
      <c r="K8" s="4"/>
      <c r="L8" s="4"/>
      <c r="M8" s="4"/>
      <c r="N8" s="4"/>
      <c r="O8" s="4"/>
    </row>
    <row r="9" spans="1:15" ht="15" customHeight="1" x14ac:dyDescent="0.15">
      <c r="A9" s="1"/>
      <c r="B9" s="5"/>
      <c r="C9" s="5"/>
      <c r="D9" s="5"/>
    </row>
    <row r="10" spans="1:15" x14ac:dyDescent="0.15">
      <c r="A10" s="1"/>
      <c r="B10" s="1"/>
      <c r="C10" s="1"/>
      <c r="D10" s="1"/>
    </row>
    <row r="11" spans="1:15" ht="12" thickBot="1" x14ac:dyDescent="0.2">
      <c r="A11" s="1"/>
      <c r="B11" s="1"/>
      <c r="C11" s="1"/>
      <c r="D11" s="1"/>
    </row>
    <row r="12" spans="1:15" ht="26.25" customHeight="1" thickBot="1" x14ac:dyDescent="0.2">
      <c r="A12" s="1"/>
      <c r="B12" s="6" t="s">
        <v>0</v>
      </c>
      <c r="C12" s="6" t="s">
        <v>48</v>
      </c>
      <c r="D12" s="1"/>
    </row>
    <row r="13" spans="1:15" ht="12" customHeight="1" thickBot="1" x14ac:dyDescent="0.2">
      <c r="A13" s="1"/>
      <c r="B13" s="7" t="s">
        <v>49</v>
      </c>
      <c r="C13" s="36">
        <v>144558</v>
      </c>
      <c r="D13" s="1"/>
    </row>
    <row r="14" spans="1:15" ht="12" customHeight="1" thickBot="1" x14ac:dyDescent="0.2">
      <c r="A14" s="1"/>
      <c r="B14" s="7" t="s">
        <v>50</v>
      </c>
      <c r="C14" s="36">
        <v>167126</v>
      </c>
      <c r="D14" s="1"/>
    </row>
    <row r="15" spans="1:15" ht="12" thickBot="1" x14ac:dyDescent="0.2">
      <c r="A15" s="1"/>
      <c r="B15" s="7" t="s">
        <v>20</v>
      </c>
      <c r="C15" s="8">
        <f>C14/C13-1</f>
        <v>0.15611726780946067</v>
      </c>
      <c r="D15" s="9"/>
    </row>
    <row r="16" spans="1:15" x14ac:dyDescent="0.15">
      <c r="A16" s="1"/>
      <c r="B16" s="1"/>
      <c r="C16" s="1"/>
      <c r="D16" s="1"/>
    </row>
    <row r="17" spans="1:7" ht="12" thickBot="1" x14ac:dyDescent="0.2">
      <c r="A17" s="1"/>
      <c r="B17" s="1"/>
      <c r="C17" s="1"/>
      <c r="D17" s="1"/>
    </row>
    <row r="18" spans="1:7" ht="23.25" thickBot="1" x14ac:dyDescent="0.2">
      <c r="A18" s="1"/>
      <c r="B18" s="10" t="s">
        <v>1</v>
      </c>
      <c r="C18" s="11" t="s">
        <v>51</v>
      </c>
      <c r="D18" s="1"/>
      <c r="E18" s="12"/>
      <c r="F18" s="13"/>
    </row>
    <row r="19" spans="1:7" ht="43.5" customHeight="1" thickBot="1" x14ac:dyDescent="0.2">
      <c r="A19" s="1"/>
      <c r="B19" s="14" t="s">
        <v>17</v>
      </c>
      <c r="C19" s="15">
        <v>154764</v>
      </c>
      <c r="D19" s="24"/>
      <c r="E19" s="1"/>
      <c r="F19" s="1"/>
    </row>
    <row r="20" spans="1:7" ht="23.25" thickBot="1" x14ac:dyDescent="0.2">
      <c r="A20" s="1"/>
      <c r="B20" s="7" t="s">
        <v>9</v>
      </c>
      <c r="C20" s="15">
        <v>9460</v>
      </c>
      <c r="D20" s="1"/>
      <c r="E20" s="1"/>
      <c r="F20" s="1"/>
    </row>
    <row r="21" spans="1:7" ht="23.25" thickBot="1" x14ac:dyDescent="0.2">
      <c r="A21" s="1"/>
      <c r="B21" s="14" t="s">
        <v>18</v>
      </c>
      <c r="C21" s="15">
        <v>2802</v>
      </c>
      <c r="D21" s="1"/>
      <c r="E21" s="1"/>
      <c r="F21" s="1"/>
    </row>
    <row r="22" spans="1:7" ht="23.25" thickBot="1" x14ac:dyDescent="0.2">
      <c r="A22" s="1"/>
      <c r="B22" s="14" t="s">
        <v>19</v>
      </c>
      <c r="C22" s="15">
        <v>100</v>
      </c>
      <c r="D22" s="1"/>
      <c r="E22" s="1"/>
      <c r="F22" s="1"/>
    </row>
    <row r="23" spans="1:7" ht="12" thickBot="1" x14ac:dyDescent="0.2">
      <c r="A23" s="1"/>
      <c r="B23" s="16" t="s">
        <v>2</v>
      </c>
      <c r="C23" s="17">
        <f>SUM(C19:C22)</f>
        <v>167126</v>
      </c>
      <c r="D23" s="1"/>
      <c r="E23" s="1"/>
      <c r="F23" s="1"/>
    </row>
    <row r="24" spans="1:7" ht="11.25" customHeight="1" x14ac:dyDescent="0.15">
      <c r="A24" s="1"/>
      <c r="B24" s="44"/>
      <c r="C24" s="44"/>
      <c r="D24" s="1"/>
      <c r="E24" s="1"/>
      <c r="F24" s="1"/>
    </row>
    <row r="25" spans="1:7" x14ac:dyDescent="0.15">
      <c r="A25" s="1"/>
      <c r="B25" s="1"/>
      <c r="C25" s="1"/>
      <c r="D25" s="1"/>
      <c r="E25" s="1"/>
      <c r="F25" s="1"/>
    </row>
    <row r="26" spans="1:7" ht="12" thickBot="1" x14ac:dyDescent="0.2">
      <c r="A26" s="1"/>
      <c r="B26" s="12" t="s">
        <v>3</v>
      </c>
      <c r="C26" s="1"/>
      <c r="D26" s="1"/>
      <c r="E26" s="1"/>
      <c r="F26" s="1"/>
    </row>
    <row r="27" spans="1:7" ht="15" thickBot="1" x14ac:dyDescent="0.25">
      <c r="A27" s="1"/>
      <c r="B27" s="41" t="s">
        <v>6</v>
      </c>
      <c r="C27" s="42"/>
      <c r="D27" s="42"/>
      <c r="E27" s="43"/>
      <c r="F27" s="1"/>
    </row>
    <row r="28" spans="1:7" ht="34.5" thickBot="1" x14ac:dyDescent="0.2">
      <c r="A28" s="1"/>
      <c r="B28" s="6" t="s">
        <v>4</v>
      </c>
      <c r="C28" s="18" t="s">
        <v>52</v>
      </c>
      <c r="D28" s="11" t="s">
        <v>53</v>
      </c>
      <c r="E28" s="18" t="s">
        <v>13</v>
      </c>
      <c r="F28" s="1"/>
    </row>
    <row r="29" spans="1:7" ht="12" thickBot="1" x14ac:dyDescent="0.2">
      <c r="A29" s="1"/>
      <c r="B29" s="7" t="s">
        <v>23</v>
      </c>
      <c r="C29" s="19">
        <v>221134</v>
      </c>
      <c r="D29" s="19">
        <v>1416</v>
      </c>
      <c r="E29" s="20">
        <f t="shared" ref="E29:E40" si="0">D29/C29*10000</f>
        <v>64.033572404062696</v>
      </c>
      <c r="F29" s="21"/>
      <c r="G29" s="21"/>
    </row>
    <row r="30" spans="1:7" ht="12" thickBot="1" x14ac:dyDescent="0.2">
      <c r="A30" s="1"/>
      <c r="B30" s="7" t="s">
        <v>25</v>
      </c>
      <c r="C30" s="19">
        <v>553905</v>
      </c>
      <c r="D30" s="19">
        <v>3234</v>
      </c>
      <c r="E30" s="20">
        <f t="shared" si="0"/>
        <v>58.385463211200474</v>
      </c>
      <c r="F30" s="21"/>
      <c r="G30" s="21"/>
    </row>
    <row r="31" spans="1:7" ht="12" thickBot="1" x14ac:dyDescent="0.2">
      <c r="A31" s="1"/>
      <c r="B31" s="7" t="s">
        <v>22</v>
      </c>
      <c r="C31" s="19">
        <v>120197</v>
      </c>
      <c r="D31" s="19">
        <v>633</v>
      </c>
      <c r="E31" s="20">
        <f t="shared" si="0"/>
        <v>52.663544015241648</v>
      </c>
      <c r="F31" s="21"/>
      <c r="G31" s="21"/>
    </row>
    <row r="32" spans="1:7" ht="12" thickBot="1" x14ac:dyDescent="0.2">
      <c r="A32" s="1"/>
      <c r="B32" s="7" t="s">
        <v>24</v>
      </c>
      <c r="C32" s="19">
        <v>1831155</v>
      </c>
      <c r="D32" s="19">
        <v>8949</v>
      </c>
      <c r="E32" s="20">
        <f t="shared" si="0"/>
        <v>48.870794662385215</v>
      </c>
      <c r="F32" s="21"/>
      <c r="G32" s="21"/>
    </row>
    <row r="33" spans="1:9" ht="12" thickBot="1" x14ac:dyDescent="0.2">
      <c r="A33" s="1"/>
      <c r="B33" s="7" t="s">
        <v>21</v>
      </c>
      <c r="C33" s="19">
        <v>5992724</v>
      </c>
      <c r="D33" s="19">
        <v>27155</v>
      </c>
      <c r="E33" s="20">
        <f t="shared" si="0"/>
        <v>45.3132832414775</v>
      </c>
      <c r="F33" s="21"/>
      <c r="G33" s="21"/>
    </row>
    <row r="34" spans="1:9" ht="12" thickBot="1" x14ac:dyDescent="0.2">
      <c r="A34" s="1"/>
      <c r="B34" s="7" t="s">
        <v>28</v>
      </c>
      <c r="C34" s="19">
        <v>3670459</v>
      </c>
      <c r="D34" s="19">
        <v>16036</v>
      </c>
      <c r="E34" s="20">
        <f t="shared" si="0"/>
        <v>43.689358742326228</v>
      </c>
      <c r="F34" s="21"/>
      <c r="G34" s="21"/>
    </row>
    <row r="35" spans="1:9" ht="12" thickBot="1" x14ac:dyDescent="0.2">
      <c r="A35" s="1"/>
      <c r="B35" s="7" t="s">
        <v>29</v>
      </c>
      <c r="C35" s="19">
        <v>4546766</v>
      </c>
      <c r="D35" s="19">
        <v>18178</v>
      </c>
      <c r="E35" s="20">
        <f t="shared" si="0"/>
        <v>39.980064951660154</v>
      </c>
      <c r="F35" s="21"/>
      <c r="G35" s="21"/>
    </row>
    <row r="36" spans="1:9" ht="12" thickBot="1" x14ac:dyDescent="0.2">
      <c r="A36" s="1"/>
      <c r="B36" s="7" t="s">
        <v>26</v>
      </c>
      <c r="C36" s="19">
        <v>1526509</v>
      </c>
      <c r="D36" s="19">
        <v>5775</v>
      </c>
      <c r="E36" s="20">
        <f t="shared" si="0"/>
        <v>37.831417960850544</v>
      </c>
      <c r="F36" s="21"/>
      <c r="G36" s="21"/>
    </row>
    <row r="37" spans="1:9" ht="12" thickBot="1" x14ac:dyDescent="0.2">
      <c r="A37" s="1"/>
      <c r="B37" s="7" t="s">
        <v>30</v>
      </c>
      <c r="C37" s="19">
        <v>4444037</v>
      </c>
      <c r="D37" s="19">
        <v>16778</v>
      </c>
      <c r="E37" s="20">
        <f t="shared" si="0"/>
        <v>37.753961094383328</v>
      </c>
      <c r="F37" s="21"/>
      <c r="G37" s="21"/>
    </row>
    <row r="38" spans="1:9" ht="12" thickBot="1" x14ac:dyDescent="0.2">
      <c r="A38" s="1"/>
      <c r="B38" s="7" t="s">
        <v>27</v>
      </c>
      <c r="C38" s="19">
        <v>149897</v>
      </c>
      <c r="D38" s="19">
        <v>542</v>
      </c>
      <c r="E38" s="20">
        <f t="shared" si="0"/>
        <v>36.158161937864001</v>
      </c>
      <c r="F38" s="21"/>
      <c r="G38" s="21"/>
    </row>
    <row r="39" spans="1:9" ht="12" thickBot="1" x14ac:dyDescent="0.2">
      <c r="A39" s="1"/>
      <c r="B39" s="7" t="s">
        <v>31</v>
      </c>
      <c r="C39" s="19">
        <v>72022</v>
      </c>
      <c r="D39" s="19">
        <v>162</v>
      </c>
      <c r="E39" s="20">
        <f t="shared" si="0"/>
        <v>22.493127100052764</v>
      </c>
      <c r="F39" s="21"/>
      <c r="G39" s="21"/>
    </row>
    <row r="40" spans="1:9" ht="12" thickBot="1" x14ac:dyDescent="0.2">
      <c r="A40" s="1"/>
      <c r="B40" s="7" t="s">
        <v>32</v>
      </c>
      <c r="C40" s="19">
        <v>250377</v>
      </c>
      <c r="D40" s="19">
        <v>534</v>
      </c>
      <c r="E40" s="20">
        <f t="shared" si="0"/>
        <v>21.327837620867729</v>
      </c>
      <c r="F40" s="21"/>
      <c r="G40" s="21"/>
    </row>
    <row r="41" spans="1:9" ht="12" customHeight="1" thickBot="1" x14ac:dyDescent="0.2">
      <c r="A41" s="1"/>
      <c r="B41" s="16" t="s">
        <v>2</v>
      </c>
      <c r="C41" s="17">
        <f>SUM(C29:C40)</f>
        <v>23379182</v>
      </c>
      <c r="D41" s="17">
        <f>SUM(D29:D40)</f>
        <v>99392</v>
      </c>
      <c r="E41" s="17" t="s">
        <v>54</v>
      </c>
      <c r="F41" s="21"/>
      <c r="G41" s="21"/>
      <c r="H41" s="21"/>
    </row>
    <row r="42" spans="1:9" x14ac:dyDescent="0.15">
      <c r="A42" s="1"/>
      <c r="B42" s="26" t="s">
        <v>10</v>
      </c>
      <c r="C42" s="27"/>
      <c r="D42" s="35"/>
      <c r="E42" s="27"/>
      <c r="F42" s="27"/>
      <c r="G42" s="21"/>
    </row>
    <row r="43" spans="1:9" ht="25.5" customHeight="1" x14ac:dyDescent="0.15">
      <c r="A43" s="1"/>
      <c r="B43" s="40" t="s">
        <v>7</v>
      </c>
      <c r="C43" s="40"/>
      <c r="D43" s="40"/>
      <c r="E43" s="40"/>
      <c r="F43" s="40"/>
      <c r="G43" s="12"/>
      <c r="H43" s="12"/>
      <c r="I43" s="12"/>
    </row>
    <row r="44" spans="1:9" ht="13.5" customHeight="1" x14ac:dyDescent="0.15">
      <c r="A44" s="1"/>
      <c r="B44" s="28" t="s">
        <v>14</v>
      </c>
      <c r="C44" s="27"/>
      <c r="D44" s="27"/>
      <c r="E44" s="30"/>
      <c r="F44" s="27"/>
    </row>
    <row r="45" spans="1:9" ht="13.5" customHeight="1" x14ac:dyDescent="0.15">
      <c r="A45" s="1"/>
      <c r="B45" s="12"/>
      <c r="C45" s="1"/>
      <c r="D45" s="1"/>
      <c r="E45" s="23"/>
      <c r="F45" s="1"/>
    </row>
    <row r="46" spans="1:9" x14ac:dyDescent="0.15">
      <c r="A46" s="1"/>
      <c r="B46" s="12"/>
      <c r="C46" s="1"/>
      <c r="D46" s="1"/>
      <c r="E46" s="23"/>
      <c r="F46" s="1"/>
    </row>
    <row r="47" spans="1:9" ht="12" thickBot="1" x14ac:dyDescent="0.2">
      <c r="A47" s="1"/>
      <c r="B47" s="12" t="s">
        <v>5</v>
      </c>
      <c r="C47" s="1"/>
      <c r="D47" s="1"/>
      <c r="E47" s="1"/>
      <c r="F47" s="1"/>
    </row>
    <row r="48" spans="1:9" ht="15" thickBot="1" x14ac:dyDescent="0.25">
      <c r="A48" s="24"/>
      <c r="B48" s="41" t="s">
        <v>6</v>
      </c>
      <c r="C48" s="42"/>
      <c r="D48" s="42"/>
      <c r="E48" s="43"/>
      <c r="F48" s="1"/>
    </row>
    <row r="49" spans="1:7" ht="34.5" thickBot="1" x14ac:dyDescent="0.2">
      <c r="A49" s="1"/>
      <c r="B49" s="6" t="s">
        <v>4</v>
      </c>
      <c r="C49" s="18" t="s">
        <v>52</v>
      </c>
      <c r="D49" s="11" t="s">
        <v>53</v>
      </c>
      <c r="E49" s="18" t="s">
        <v>13</v>
      </c>
      <c r="F49" s="1"/>
    </row>
    <row r="50" spans="1:7" ht="12" thickBot="1" x14ac:dyDescent="0.2">
      <c r="A50" s="1"/>
      <c r="B50" s="7" t="s">
        <v>33</v>
      </c>
      <c r="C50" s="19">
        <v>1104243</v>
      </c>
      <c r="D50" s="19">
        <v>4894</v>
      </c>
      <c r="E50" s="32">
        <f t="shared" ref="E50:E69" si="1">D50/C50*10000</f>
        <v>44.319954937454888</v>
      </c>
      <c r="F50" s="25"/>
      <c r="G50" s="21"/>
    </row>
    <row r="51" spans="1:7" ht="12" thickBot="1" x14ac:dyDescent="0.2">
      <c r="A51" s="1"/>
      <c r="B51" s="7" t="s">
        <v>34</v>
      </c>
      <c r="C51" s="19">
        <v>1688724</v>
      </c>
      <c r="D51" s="19">
        <v>5960</v>
      </c>
      <c r="E51" s="32">
        <f t="shared" si="1"/>
        <v>35.292919387656006</v>
      </c>
      <c r="F51" s="25"/>
      <c r="G51" s="21"/>
    </row>
    <row r="52" spans="1:7" ht="12" thickBot="1" x14ac:dyDescent="0.2">
      <c r="A52" s="1"/>
      <c r="B52" s="7" t="s">
        <v>35</v>
      </c>
      <c r="C52" s="19">
        <v>168949</v>
      </c>
      <c r="D52" s="19">
        <v>551</v>
      </c>
      <c r="E52" s="32">
        <f t="shared" si="1"/>
        <v>32.613392207115758</v>
      </c>
      <c r="F52" s="25"/>
      <c r="G52" s="21"/>
    </row>
    <row r="53" spans="1:7" ht="12" thickBot="1" x14ac:dyDescent="0.2">
      <c r="A53" s="1"/>
      <c r="B53" s="7" t="s">
        <v>24</v>
      </c>
      <c r="C53" s="19">
        <v>846594</v>
      </c>
      <c r="D53" s="19">
        <v>2703</v>
      </c>
      <c r="E53" s="32">
        <f t="shared" si="1"/>
        <v>31.927937122162454</v>
      </c>
      <c r="F53" s="25"/>
      <c r="G53" s="21"/>
    </row>
    <row r="54" spans="1:7" ht="12" thickBot="1" x14ac:dyDescent="0.2">
      <c r="A54" s="1"/>
      <c r="B54" s="7" t="s">
        <v>26</v>
      </c>
      <c r="C54" s="19">
        <v>271373</v>
      </c>
      <c r="D54" s="19">
        <v>771</v>
      </c>
      <c r="E54" s="32">
        <f t="shared" si="1"/>
        <v>28.41107995268505</v>
      </c>
      <c r="F54" s="25"/>
      <c r="G54" s="21"/>
    </row>
    <row r="55" spans="1:7" ht="12" thickBot="1" x14ac:dyDescent="0.2">
      <c r="A55" s="1"/>
      <c r="B55" s="7" t="s">
        <v>23</v>
      </c>
      <c r="C55" s="19">
        <v>73762</v>
      </c>
      <c r="D55" s="19">
        <v>195</v>
      </c>
      <c r="E55" s="32">
        <f t="shared" si="1"/>
        <v>26.436376454000705</v>
      </c>
      <c r="F55" s="25"/>
      <c r="G55" s="21"/>
    </row>
    <row r="56" spans="1:7" ht="12" thickBot="1" x14ac:dyDescent="0.2">
      <c r="A56" s="1"/>
      <c r="B56" s="7" t="s">
        <v>32</v>
      </c>
      <c r="C56" s="19">
        <v>7655</v>
      </c>
      <c r="D56" s="19">
        <v>20</v>
      </c>
      <c r="E56" s="32">
        <f t="shared" si="1"/>
        <v>26.126714565643372</v>
      </c>
      <c r="F56" s="25"/>
      <c r="G56" s="21"/>
    </row>
    <row r="57" spans="1:7" ht="12" thickBot="1" x14ac:dyDescent="0.2">
      <c r="A57" s="1"/>
      <c r="B57" s="7" t="s">
        <v>37</v>
      </c>
      <c r="C57" s="19">
        <v>1380560</v>
      </c>
      <c r="D57" s="19">
        <v>3533</v>
      </c>
      <c r="E57" s="32">
        <f t="shared" si="1"/>
        <v>25.591064495567014</v>
      </c>
      <c r="F57" s="25"/>
      <c r="G57" s="21"/>
    </row>
    <row r="58" spans="1:7" ht="12" thickBot="1" x14ac:dyDescent="0.2">
      <c r="A58" s="1"/>
      <c r="B58" s="7" t="s">
        <v>28</v>
      </c>
      <c r="C58" s="19">
        <v>1578648</v>
      </c>
      <c r="D58" s="19">
        <v>4012</v>
      </c>
      <c r="E58" s="32">
        <f t="shared" si="1"/>
        <v>25.414151856525329</v>
      </c>
      <c r="F58" s="25"/>
      <c r="G58" s="21"/>
    </row>
    <row r="59" spans="1:7" ht="12" thickBot="1" x14ac:dyDescent="0.2">
      <c r="A59" s="1"/>
      <c r="B59" s="7" t="s">
        <v>29</v>
      </c>
      <c r="C59" s="19">
        <v>888201</v>
      </c>
      <c r="D59" s="19">
        <v>2180</v>
      </c>
      <c r="E59" s="32">
        <f t="shared" si="1"/>
        <v>24.543993983343864</v>
      </c>
      <c r="F59" s="25"/>
      <c r="G59" s="21"/>
    </row>
    <row r="60" spans="1:7" ht="12" thickBot="1" x14ac:dyDescent="0.2">
      <c r="A60" s="1"/>
      <c r="B60" s="7" t="s">
        <v>30</v>
      </c>
      <c r="C60" s="19">
        <v>1476658</v>
      </c>
      <c r="D60" s="19">
        <v>3537</v>
      </c>
      <c r="E60" s="32">
        <f t="shared" si="1"/>
        <v>23.952736517189489</v>
      </c>
      <c r="F60" s="25"/>
      <c r="G60" s="21"/>
    </row>
    <row r="61" spans="1:7" ht="12" thickBot="1" x14ac:dyDescent="0.2">
      <c r="A61" s="1"/>
      <c r="B61" s="7" t="s">
        <v>36</v>
      </c>
      <c r="C61" s="19">
        <v>1684694</v>
      </c>
      <c r="D61" s="19">
        <v>4020</v>
      </c>
      <c r="E61" s="32">
        <f t="shared" si="1"/>
        <v>23.861900143290118</v>
      </c>
      <c r="F61" s="25"/>
      <c r="G61" s="21"/>
    </row>
    <row r="62" spans="1:7" ht="12" thickBot="1" x14ac:dyDescent="0.2">
      <c r="A62" s="1"/>
      <c r="B62" s="7" t="s">
        <v>25</v>
      </c>
      <c r="C62" s="19">
        <v>196476</v>
      </c>
      <c r="D62" s="19">
        <v>457</v>
      </c>
      <c r="E62" s="32">
        <f t="shared" si="1"/>
        <v>23.259838351757978</v>
      </c>
      <c r="F62" s="25"/>
      <c r="G62" s="21"/>
    </row>
    <row r="63" spans="1:7" ht="12" thickBot="1" x14ac:dyDescent="0.2">
      <c r="A63" s="1"/>
      <c r="B63" s="7" t="s">
        <v>40</v>
      </c>
      <c r="C63" s="19">
        <v>252636</v>
      </c>
      <c r="D63" s="19">
        <v>556</v>
      </c>
      <c r="E63" s="32">
        <f t="shared" si="1"/>
        <v>22.007948194239933</v>
      </c>
      <c r="F63" s="25"/>
      <c r="G63" s="21"/>
    </row>
    <row r="64" spans="1:7" ht="12" thickBot="1" x14ac:dyDescent="0.2">
      <c r="A64" s="1"/>
      <c r="B64" s="7" t="s">
        <v>21</v>
      </c>
      <c r="C64" s="19">
        <v>5754895</v>
      </c>
      <c r="D64" s="19">
        <v>10977</v>
      </c>
      <c r="E64" s="32">
        <f t="shared" si="1"/>
        <v>19.074196835910993</v>
      </c>
      <c r="F64" s="25"/>
      <c r="G64" s="21"/>
    </row>
    <row r="65" spans="1:8" ht="12" thickBot="1" x14ac:dyDescent="0.2">
      <c r="A65" s="1"/>
      <c r="B65" s="7" t="s">
        <v>22</v>
      </c>
      <c r="C65" s="19">
        <v>3236772</v>
      </c>
      <c r="D65" s="19">
        <v>6146</v>
      </c>
      <c r="E65" s="32">
        <f t="shared" si="1"/>
        <v>18.988053529874826</v>
      </c>
      <c r="F65" s="25"/>
      <c r="G65" s="21"/>
    </row>
    <row r="66" spans="1:8" ht="12" thickBot="1" x14ac:dyDescent="0.2">
      <c r="A66" s="1"/>
      <c r="B66" s="7" t="s">
        <v>38</v>
      </c>
      <c r="C66" s="19">
        <v>1583041</v>
      </c>
      <c r="D66" s="19">
        <v>2525</v>
      </c>
      <c r="E66" s="32">
        <f t="shared" si="1"/>
        <v>15.950313352591627</v>
      </c>
      <c r="F66" s="25"/>
      <c r="G66" s="21"/>
    </row>
    <row r="67" spans="1:8" ht="12" thickBot="1" x14ac:dyDescent="0.2">
      <c r="A67" s="1"/>
      <c r="B67" s="7" t="s">
        <v>27</v>
      </c>
      <c r="C67" s="19">
        <v>2528908</v>
      </c>
      <c r="D67" s="19">
        <v>3624</v>
      </c>
      <c r="E67" s="32">
        <f t="shared" si="1"/>
        <v>14.330295922192503</v>
      </c>
      <c r="F67" s="25"/>
      <c r="G67" s="21"/>
    </row>
    <row r="68" spans="1:8" ht="12" thickBot="1" x14ac:dyDescent="0.2">
      <c r="A68" s="1"/>
      <c r="B68" s="7" t="s">
        <v>39</v>
      </c>
      <c r="C68" s="19">
        <v>359513</v>
      </c>
      <c r="D68" s="19">
        <v>449</v>
      </c>
      <c r="E68" s="32">
        <f t="shared" si="1"/>
        <v>12.489117222464834</v>
      </c>
      <c r="F68" s="25"/>
      <c r="G68" s="21"/>
    </row>
    <row r="69" spans="1:8" ht="12" thickBot="1" x14ac:dyDescent="0.2">
      <c r="A69" s="1"/>
      <c r="B69" s="7" t="s">
        <v>41</v>
      </c>
      <c r="C69" s="19">
        <v>168951</v>
      </c>
      <c r="D69" s="19">
        <v>156</v>
      </c>
      <c r="E69" s="32">
        <f t="shared" si="1"/>
        <v>9.2334463838627769</v>
      </c>
      <c r="F69" s="25"/>
      <c r="G69" s="21"/>
    </row>
    <row r="70" spans="1:8" ht="12" thickBot="1" x14ac:dyDescent="0.2">
      <c r="A70" s="1"/>
      <c r="B70" s="7" t="s">
        <v>31</v>
      </c>
      <c r="C70" s="19">
        <v>66</v>
      </c>
      <c r="D70" s="19">
        <v>30</v>
      </c>
      <c r="E70" s="20">
        <v>0</v>
      </c>
      <c r="F70" s="25"/>
      <c r="G70" s="21"/>
    </row>
    <row r="71" spans="1:8" ht="15" customHeight="1" thickBot="1" x14ac:dyDescent="0.2">
      <c r="A71" s="1"/>
      <c r="B71" s="16" t="s">
        <v>2</v>
      </c>
      <c r="C71" s="17">
        <f>SUM(C50:C70)</f>
        <v>25251319</v>
      </c>
      <c r="D71" s="17">
        <f>SUM(D50:D70)</f>
        <v>57296</v>
      </c>
      <c r="E71" s="17" t="s">
        <v>55</v>
      </c>
      <c r="F71" s="21"/>
      <c r="G71" s="21"/>
      <c r="H71" s="21"/>
    </row>
    <row r="72" spans="1:8" x14ac:dyDescent="0.15">
      <c r="A72" s="1"/>
      <c r="B72" s="26" t="s">
        <v>10</v>
      </c>
      <c r="C72" s="27"/>
      <c r="D72" s="35"/>
      <c r="E72" s="27"/>
      <c r="F72" s="23"/>
    </row>
    <row r="73" spans="1:8" ht="28.5" customHeight="1" x14ac:dyDescent="0.15">
      <c r="A73" s="1"/>
      <c r="B73" s="40" t="s">
        <v>7</v>
      </c>
      <c r="C73" s="40"/>
      <c r="D73" s="40"/>
      <c r="E73" s="40"/>
      <c r="F73" s="23"/>
      <c r="H73" s="21"/>
    </row>
    <row r="74" spans="1:8" x14ac:dyDescent="0.15">
      <c r="A74" s="1"/>
      <c r="B74" s="28" t="s">
        <v>14</v>
      </c>
      <c r="C74" s="27"/>
      <c r="D74" s="27"/>
      <c r="E74" s="27"/>
      <c r="F74" s="23"/>
    </row>
    <row r="75" spans="1:8" ht="11.25" customHeight="1" x14ac:dyDescent="0.15">
      <c r="B75" s="26" t="s">
        <v>15</v>
      </c>
      <c r="C75" s="27"/>
      <c r="D75" s="27"/>
      <c r="E75" s="29"/>
    </row>
    <row r="76" spans="1:8" ht="11.25" customHeight="1" x14ac:dyDescent="0.15">
      <c r="B76" s="22"/>
      <c r="C76" s="1"/>
      <c r="D76" s="1"/>
    </row>
    <row r="77" spans="1:8" ht="11.25" customHeight="1" x14ac:dyDescent="0.15">
      <c r="B77" s="22"/>
      <c r="C77" s="1"/>
      <c r="D77" s="1"/>
    </row>
    <row r="79" spans="1:8" ht="15" thickBot="1" x14ac:dyDescent="0.25">
      <c r="B79" s="31" t="s">
        <v>12</v>
      </c>
    </row>
    <row r="80" spans="1:8" ht="23.25" thickBot="1" x14ac:dyDescent="0.2">
      <c r="B80" s="6" t="s">
        <v>8</v>
      </c>
      <c r="C80" s="11" t="s">
        <v>51</v>
      </c>
    </row>
    <row r="81" spans="2:5" ht="12" customHeight="1" thickBot="1" x14ac:dyDescent="0.2">
      <c r="B81" s="7" t="s">
        <v>43</v>
      </c>
      <c r="C81" s="15">
        <v>236</v>
      </c>
      <c r="D81" s="34"/>
    </row>
    <row r="82" spans="2:5" ht="12" customHeight="1" thickBot="1" x14ac:dyDescent="0.2">
      <c r="B82" s="7" t="s">
        <v>44</v>
      </c>
      <c r="C82" s="15">
        <v>193</v>
      </c>
    </row>
    <row r="83" spans="2:5" ht="12" customHeight="1" thickBot="1" x14ac:dyDescent="0.2">
      <c r="B83" s="7" t="s">
        <v>42</v>
      </c>
      <c r="C83" s="15">
        <v>122</v>
      </c>
    </row>
    <row r="84" spans="2:5" ht="12" thickBot="1" x14ac:dyDescent="0.2">
      <c r="B84" s="7" t="s">
        <v>45</v>
      </c>
      <c r="C84" s="15">
        <v>86</v>
      </c>
    </row>
    <row r="85" spans="2:5" ht="12" thickBot="1" x14ac:dyDescent="0.2">
      <c r="B85" s="7" t="s">
        <v>46</v>
      </c>
      <c r="C85" s="15">
        <v>59</v>
      </c>
    </row>
    <row r="86" spans="2:5" ht="12" thickBot="1" x14ac:dyDescent="0.2">
      <c r="B86" s="6" t="s">
        <v>2</v>
      </c>
      <c r="C86" s="33">
        <f>SUM(C81:C85)</f>
        <v>696</v>
      </c>
    </row>
    <row r="89" spans="2:5" ht="15" customHeight="1" x14ac:dyDescent="0.15">
      <c r="B89" s="39" t="s">
        <v>11</v>
      </c>
      <c r="C89" s="39"/>
      <c r="D89" s="39"/>
      <c r="E89" s="39"/>
    </row>
    <row r="90" spans="2:5" ht="9.75" customHeight="1" x14ac:dyDescent="0.15">
      <c r="B90" s="39"/>
      <c r="C90" s="39"/>
      <c r="D90" s="39"/>
      <c r="E90" s="39"/>
    </row>
    <row r="91" spans="2:5" ht="11.25" customHeight="1" x14ac:dyDescent="0.15">
      <c r="B91" s="39"/>
      <c r="C91" s="39"/>
      <c r="D91" s="39"/>
      <c r="E91" s="39"/>
    </row>
  </sheetData>
  <sortState xmlns:xlrd2="http://schemas.microsoft.com/office/spreadsheetml/2017/richdata2" ref="B29:E40">
    <sortCondition descending="1" ref="E29:E40"/>
  </sortState>
  <mergeCells count="8">
    <mergeCell ref="B7:E7"/>
    <mergeCell ref="B8:E8"/>
    <mergeCell ref="B89:E91"/>
    <mergeCell ref="B73:E73"/>
    <mergeCell ref="B27:E27"/>
    <mergeCell ref="B43:F43"/>
    <mergeCell ref="B48:E48"/>
    <mergeCell ref="B24:C24"/>
  </mergeCells>
  <pageMargins left="0.70866141732283472" right="0.70866141732283472" top="0.74803149606299213" bottom="0.74803149606299213" header="0.31496062992125984" footer="0.31496062992125984"/>
  <pageSetup scale="60" orientation="portrait" r:id="rId1"/>
  <headerFooter>
    <oddHeader>&amp;L&amp;G&amp;R&amp;G</oddHeader>
    <oddFooter>&amp;LCOFL03&amp;R&amp;P</oddFooter>
  </headerFooter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b6565643-c00f-44ce-b5d1-532a85e4382c">XQAF2AT3N76N-319-134</_dlc_DocId>
    <_dlc_DocIdUrl xmlns="b6565643-c00f-44ce-b5d1-532a85e4382c">
      <Url>https://docs.supersalud.gov.co/PortalWeb/ProteccionUsuario/_layouts/15/DocIdRedir.aspx?ID=XQAF2AT3N76N-319-134</Url>
      <Description>XQAF2AT3N76N-319-134</Description>
    </_dlc_DocIdUrl>
    <Ano_Plantilla xmlns="b6565643-c00f-44ce-b5d1-532a85e4382c">2025</Ano_Plantilla>
    <Descripcion xmlns="b6565643-c00f-44ce-b5d1-532a85e4382c">Este documento contiene las estadísticas de peticiones, quejas, reclamos y denuncias formuladas por los usuarios a las Supersalud, así: listado de las EPS con mayor número de PQRD, según el numero de afiliados; PQRD por régimen y por macromotivos.</Descripcion>
    <Estado_Plantilla xmlns="b6565643-c00f-44ce-b5d1-532a85e4382c">En ejecución</Estado_Plantilla>
    <Letra_x0020_Glosario xmlns="b6565643-c00f-44ce-b5d1-532a85e4382c" xsi:nil="true"/>
    <FirstName xmlns="http://schemas.microsoft.com/sharepoint/v3">Informe ejecutivo agosto 2025</FirstName>
    <numerico xmlns="b6565643-c00f-44ce-b5d1-532a85e4382c" xsi:nil="true"/>
    <Etiqueta xmlns="fc59cac2-4a0b-49e5-b878-56577be82993" xsi:nil="true"/>
    <k52c2bf6d899466db00e12c9cff259c7 xmlns="fc59cac2-4a0b-49e5-b878-56577be82993">
      <Terms xmlns="http://schemas.microsoft.com/office/infopath/2007/PartnerControls"/>
    </k52c2bf6d899466db00e12c9cff259c7>
    <e9b4dd5958b242f1b9a6ead3e1222f02 xmlns="b6565643-c00f-44ce-b5d1-532a85e4382c">
      <Terms xmlns="http://schemas.microsoft.com/office/infopath/2007/PartnerControls"/>
    </e9b4dd5958b242f1b9a6ead3e1222f02>
    <PruebaDescripcion xmlns="b6565643-c00f-44ce-b5d1-532a85e4382c" xsi:nil="true"/>
    <f33501da5a6943e29ee143f39dc96581 xmlns="b6565643-c00f-44ce-b5d1-532a85e4382c">
      <Terms xmlns="http://schemas.microsoft.com/office/infopath/2007/PartnerControls"/>
    </f33501da5a6943e29ee143f39dc96581>
    <FechaCaducidad xmlns="b6565643-c00f-44ce-b5d1-532a85e4382c" xsi:nil="true"/>
    <k6e49ac2d53b4321b6bf2a64ac630f1e xmlns="b6565643-c00f-44ce-b5d1-532a85e4382c">
      <Terms xmlns="http://schemas.microsoft.com/office/infopath/2007/PartnerControls"/>
    </k6e49ac2d53b4321b6bf2a64ac630f1e>
    <FechaExpedicion xmlns="b6565643-c00f-44ce-b5d1-532a85e4382c">2025-10-29T05:00:00+00:00</FechaExpedicion>
    <Año_Plantilla xmlns="b6565643-c00f-44ce-b5d1-532a85e4382c" xsi:nil="true"/>
    <FechaPublicacion xmlns="b6565643-c00f-44ce-b5d1-532a85e4382c">2025-10-29T05:00:00+00:00</FechaPublicacion>
    <Tematica xmlns="b6565643-c00f-44ce-b5d1-532a85e4382c">Informe ejecutivo agosto 2025</Tematica>
    <Código_x0020_del_x0020_reponsable_x0020_Producción xmlns="b6565643-c00f-44ce-b5d1-532a85e4382c" xsi:nil="true"/>
    <Número xmlns="b6565643-c00f-44ce-b5d1-532a85e4382c" xsi:nil="true"/>
    <TaxCatchAll xmlns="fc59cac2-4a0b-49e5-b878-56577be82993">
      <Value>104</Value>
    </TaxCatchAll>
    <Logo xmlns="fc59cac2-4a0b-49e5-b878-56577be82993" xsi:nil="true"/>
    <n7ea3bf5d968464a99702783eb8721dd xmlns="b6565643-c00f-44ce-b5d1-532a85e4382c">
      <Terms xmlns="http://schemas.microsoft.com/office/infopath/2007/PartnerControls">
        <TermInfo xmlns="http://schemas.microsoft.com/office/infopath/2007/PartnerControls">
          <TermName xmlns="http://schemas.microsoft.com/office/infopath/2007/PartnerControls">Agosto</TermName>
          <TermId xmlns="http://schemas.microsoft.com/office/infopath/2007/PartnerControls">9d70e85e-b3d5-4f3f-9518-cfc523061189</TermId>
        </TermInfo>
      </Terms>
    </n7ea3bf5d968464a99702783eb8721dd>
    <Tipo_de_Documento xmlns="b6565643-c00f-44ce-b5d1-532a85e4382c" xsi:nil="true"/>
    <Area_Plantilla xmlns="b6565643-c00f-44ce-b5d1-532a85e4382c">Delegatura para la Protección al Usuario</Area_Plantilla>
    <Termino_x0020_Glosario xmlns="b6565643-c00f-44ce-b5d1-532a85e4382c" xsi:nil="true"/>
    <ma69eb2887be407a9d5f3fa084f68ae7 xmlns="b6565643-c00f-44ce-b5d1-532a85e4382c">
      <Terms xmlns="http://schemas.microsoft.com/office/infopath/2007/PartnerControls"/>
    </ma69eb2887be407a9d5f3fa084f68ae7>
    <f2931104761c43619c32589b14283c3d xmlns="b6565643-c00f-44ce-b5d1-532a85e4382c">
      <Terms xmlns="http://schemas.microsoft.com/office/infopath/2007/PartnerControls"/>
    </f2931104761c43619c32589b14283c3d>
    <ic68de2b522d4f05910acf22c12dad56 xmlns="b6565643-c00f-44ce-b5d1-532a85e4382c">
      <Terms xmlns="http://schemas.microsoft.com/office/infopath/2007/PartnerControls"/>
    </ic68de2b522d4f05910acf22c12dad56>
    <_Creditos xmlns="b6565643-c00f-44ce-b5d1-532a85e4382c" xsi:nil="true"/>
    <Descripción_x0020_Glosario xmlns="b6565643-c00f-44ce-b5d1-532a85e4382c">Este documento contiene las estadísticas de peticiones, quejas, reclamos y denuncias formuladas por los usuarios a la Supersalud, así: listado de las EPS con mayor número de PQRD, según el número de afiliados; PQRD por régimen y por macromotivo.</Descripción_x0020_Glosario>
  </documentManagement>
</p:properties>
</file>

<file path=customXml/item4.xml><?xml version="1.0" encoding="utf-8"?>
<?mso-contentType ?>
<p:Policy xmlns:p="office.server.policy" id="" local="true">
  <p:Name>Esquema de Publicación</p:Name>
  <p:Description/>
  <p:Statement/>
  <p:PolicyItems>
    <p:PolicyItem featureId="Microsoft.Office.RecordsManagement.PolicyFeatures.PolicyAudit" staticId="0x0101006C70C9CFFF10F647A97BB5C9232AAEE5009FBA39D6F0EFBE46B7DDDC2432460757|-1152541523" UniqueId="d4ea8587-a278-44ed-a4c0-d4c7c9753af1">
      <p:Name>Auditoría</p:Name>
      <p:Description>Audita las acciones de usuario en documentos y enumera elementos en el registro de auditoría.</p:Description>
      <p:CustomData>
        <Audit>
          <Update/>
          <CheckInOut/>
          <DeleteRestore/>
        </Audit>
      </p:CustomData>
    </p:PolicyItem>
    <p:PolicyItem featureId="Microsoft.Office.RecordsManagement.PolicyFeatures.PolicyLabel" staticId="0x0101006C70C9CFFF10F647A97BB5C9232AAEE5009FBA39D6F0EFBE46B7DDDC2432460757|-1050165513" UniqueId="9516b2fc-f6d3-42e3-ad28-7dd574b1dd21">
      <p:Name>Etiquetas</p:Name>
      <p:Description>Genera etiquetas que se pueden insertar en documentos de Microsoft Office para asegurarse de que las propiedades del documento u otra información importante se incluya cuando se impriman los documentos. También se pueden utilizar etiquetas para buscar documentos.</p:Description>
      <p:CustomData>
        <label>
          <properties>
            <width>1.5748031496063</width>
            <height>1.5748031496063</height>
            <justification>Left</justification>
            <lock>True</lock>
          </properties>
          <segment type="literal">Copia Controlada</segment>
        </label>
      </p:CustomData>
    </p:PolicyItem>
  </p:PolicyItems>
</p:Policy>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C27709C2360D94C9B97E318CBB1D13E" ma:contentTypeVersion="43" ma:contentTypeDescription="Crear nuevo documento." ma:contentTypeScope="" ma:versionID="a008fc3faf4565b8c3e1df96e02fded2">
  <xsd:schema xmlns:xsd="http://www.w3.org/2001/XMLSchema" xmlns:xs="http://www.w3.org/2001/XMLSchema" xmlns:p="http://schemas.microsoft.com/office/2006/metadata/properties" xmlns:ns1="http://schemas.microsoft.com/sharepoint/v3" xmlns:ns2="b6565643-c00f-44ce-b5d1-532a85e4382c" xmlns:ns3="fc59cac2-4a0b-49e5-b878-56577be82993" targetNamespace="http://schemas.microsoft.com/office/2006/metadata/properties" ma:root="true" ma:fieldsID="c59a9c9cefa747922a7864d2068a18c9" ns1:_="" ns2:_="" ns3:_="">
    <xsd:import namespace="http://schemas.microsoft.com/sharepoint/v3"/>
    <xsd:import namespace="b6565643-c00f-44ce-b5d1-532a85e4382c"/>
    <xsd:import namespace="fc59cac2-4a0b-49e5-b878-56577be82993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Ano_Plantilla"/>
                <xsd:element ref="ns2:Año_Plantilla" minOccurs="0"/>
                <xsd:element ref="ns2:Area_Plantilla" minOccurs="0"/>
                <xsd:element ref="ns2:f2931104761c43619c32589b14283c3d" minOccurs="0"/>
                <xsd:element ref="ns3:TaxCatchAll" minOccurs="0"/>
                <xsd:element ref="ns2:ic68de2b522d4f05910acf22c12dad56" minOccurs="0"/>
                <xsd:element ref="ns2:k6e49ac2d53b4321b6bf2a64ac630f1e" minOccurs="0"/>
                <xsd:element ref="ns2:Código_x0020_del_x0020_reponsable_x0020_Producción" minOccurs="0"/>
                <xsd:element ref="ns2:_Creditos" minOccurs="0"/>
                <xsd:element ref="ns2:Descripcion"/>
                <xsd:element ref="ns2:Descripción_x0020_Glosario" minOccurs="0"/>
                <xsd:element ref="ns2:Estado_Plantilla" minOccurs="0"/>
                <xsd:element ref="ns3:Etiqueta" minOccurs="0"/>
                <xsd:element ref="ns2:FechaExpedicion" minOccurs="0"/>
                <xsd:element ref="ns2:FechaCaducidad" minOccurs="0"/>
                <xsd:element ref="ns2:FechaPublicacion" minOccurs="0"/>
                <xsd:element ref="ns3:k52c2bf6d899466db00e12c9cff259c7" minOccurs="0"/>
                <xsd:element ref="ns2:Letra_x0020_Glosario" minOccurs="0"/>
                <xsd:element ref="ns3:Logo" minOccurs="0"/>
                <xsd:element ref="ns2:n7ea3bf5d968464a99702783eb8721dd" minOccurs="0"/>
                <xsd:element ref="ns2:numerico" minOccurs="0"/>
                <xsd:element ref="ns2:Número" minOccurs="0"/>
                <xsd:element ref="ns2:PruebaDescripcion" minOccurs="0"/>
                <xsd:element ref="ns2:Tematica" minOccurs="0"/>
                <xsd:element ref="ns2:Termino_x0020_Glosario" minOccurs="0"/>
                <xsd:element ref="ns2:f33501da5a6943e29ee143f39dc96581" minOccurs="0"/>
                <xsd:element ref="ns2:e9b4dd5958b242f1b9a6ead3e1222f02" minOccurs="0"/>
                <xsd:element ref="ns2:ma69eb2887be407a9d5f3fa084f68ae7" minOccurs="0"/>
                <xsd:element ref="ns2:Tipo_de_Documento" minOccurs="0"/>
                <xsd:element ref="ns1:FirstNa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FirstName" ma:index="48" nillable="true" ma:displayName="Título" ma:internalName="FirstNam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565643-c00f-44ce-b5d1-532a85e4382c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Ano_Plantilla" ma:index="11" ma:displayName="Año creación documento" ma:description="Corresponde al año de publicación del documento. Este dato ayudará a filtrar el documento al usuario final del portal web." ma:internalName="Ano_Plantilla">
      <xsd:simpleType>
        <xsd:restriction base="dms:Text">
          <xsd:maxLength value="5"/>
        </xsd:restriction>
      </xsd:simpleType>
    </xsd:element>
    <xsd:element name="Año_Plantilla" ma:index="12" nillable="true" ma:displayName="Año_Plantilla" ma:description="" ma:internalName="A_x00f1_o_Plantilla">
      <xsd:simpleType>
        <xsd:restriction base="dms:Text">
          <xsd:maxLength value="250"/>
        </xsd:restriction>
      </xsd:simpleType>
    </xsd:element>
    <xsd:element name="Area_Plantilla" ma:index="13" nillable="true" ma:displayName="Área" ma:internalName="Area_Plantilla">
      <xsd:simpleType>
        <xsd:restriction base="dms:Text">
          <xsd:maxLength value="250"/>
        </xsd:restriction>
      </xsd:simpleType>
    </xsd:element>
    <xsd:element name="f2931104761c43619c32589b14283c3d" ma:index="15" nillable="true" ma:taxonomy="true" ma:internalName="f2931104761c43619c32589b14283c3d" ma:taxonomyFieldName="Area" ma:displayName="Area_" ma:default="" ma:fieldId="{f2931104-761c-4361-9c32-589b14283c3d}" ma:sspId="3ac77b2c-d325-4e94-982b-ed583e66bd71" ma:termSetId="975aef82-27af-4c68-8901-f8a422c3640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ic68de2b522d4f05910acf22c12dad56" ma:index="18" nillable="true" ma:taxonomy="true" ma:internalName="ic68de2b522d4f05910acf22c12dad56" ma:taxonomyFieldName="Areas_x0020_SNS" ma:displayName="Areas SNS" ma:default="" ma:fieldId="{2c68de2b-522d-4f05-910a-cf22c12dad56}" ma:sspId="3ac77b2c-d325-4e94-982b-ed583e66bd71" ma:termSetId="975aef82-27af-4c68-8901-f8a422c3640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k6e49ac2d53b4321b6bf2a64ac630f1e" ma:index="20" nillable="true" ma:taxonomy="true" ma:internalName="k6e49ac2d53b4321b6bf2a64ac630f1e" ma:taxonomyFieldName="Categoria" ma:displayName="Categoria_" ma:default="" ma:fieldId="{46e49ac2-d53b-4321-b6bf-2a64ac630f1e}" ma:sspId="3ac77b2c-d325-4e94-982b-ed583e66bd71" ma:termSetId="1996e4f0-9f70-45d0-9cf8-5594ce6ccc9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Código_x0020_del_x0020_reponsable_x0020_Producción" ma:index="21" nillable="true" ma:displayName="Código del reponsable Producción" ma:description="código de dependencia acorde a las TRD" ma:internalName="C_x00f3_digo_x0020_del_x0020_reponsable_x0020_Producci_x00f3_n" ma:readOnly="false">
      <xsd:simpleType>
        <xsd:restriction base="dms:Text">
          <xsd:maxLength value="255"/>
        </xsd:restriction>
      </xsd:simpleType>
    </xsd:element>
    <xsd:element name="_Creditos" ma:index="22" nillable="true" ma:displayName="Créditos" ma:description="" ma:internalName="_Creditos">
      <xsd:simpleType>
        <xsd:restriction base="dms:Text">
          <xsd:maxLength value="255"/>
        </xsd:restriction>
      </xsd:simpleType>
    </xsd:element>
    <xsd:element name="Descripcion" ma:index="23" ma:displayName="Descripción" ma:description="Defina brevemente de qué se trata la información. máximo 200 caracteres." ma:internalName="Descripcion">
      <xsd:simpleType>
        <xsd:restriction base="dms:Note">
          <xsd:maxLength value="255"/>
        </xsd:restriction>
      </xsd:simpleType>
    </xsd:element>
    <xsd:element name="Descripción_x0020_Glosario" ma:index="24" nillable="true" ma:displayName="Descripción Glosario" ma:internalName="Descripci_x00f3_n_x0020_Glosario" ma:readOnly="false">
      <xsd:simpleType>
        <xsd:restriction base="dms:Note">
          <xsd:maxLength value="255"/>
        </xsd:restriction>
      </xsd:simpleType>
    </xsd:element>
    <xsd:element name="Estado_Plantilla" ma:index="25" nillable="true" ma:displayName="Estado" ma:description="Corresponde a los planes y programas que se encuentra en vigencia (Si no aplica, seleccione la palabra no aplica dentro de la lista)." ma:format="Dropdown" ma:internalName="Estado_Plantilla" ma:readOnly="false">
      <xsd:simpleType>
        <xsd:restriction base="dms:Choice">
          <xsd:enumeration value="En ejecución"/>
          <xsd:enumeration value="En estudio"/>
          <xsd:enumeration value="Obsolesencia"/>
          <xsd:enumeration value="No Aplica"/>
        </xsd:restriction>
      </xsd:simpleType>
    </xsd:element>
    <xsd:element name="FechaExpedicion" ma:index="27" nillable="true" ma:displayName="Fecha de Expedición" ma:description="Fecha de expedición del documento." ma:format="DateOnly" ma:internalName="FechaExpedicion">
      <xsd:simpleType>
        <xsd:restriction base="dms:DateTime"/>
      </xsd:simpleType>
    </xsd:element>
    <xsd:element name="FechaCaducidad" ma:index="28" nillable="true" ma:displayName="Fecha fin de publicación" ma:description="Fecha en la que el documento deja de estar vigente." ma:format="DateOnly" ma:internalName="FechaCaducidad">
      <xsd:simpleType>
        <xsd:restriction base="dms:DateTime"/>
      </xsd:simpleType>
    </xsd:element>
    <xsd:element name="FechaPublicacion" ma:index="29" nillable="true" ma:displayName="Fecha creación documento" ma:description="Fecha publicación del documento." ma:format="DateOnly" ma:internalName="FechaPublicacion">
      <xsd:simpleType>
        <xsd:restriction base="dms:DateTime"/>
      </xsd:simpleType>
    </xsd:element>
    <xsd:element name="Letra_x0020_Glosario" ma:index="32" nillable="true" ma:displayName="Letra Glosario" ma:internalName="Letra_x0020_Glosario">
      <xsd:simpleType>
        <xsd:restriction base="dms:Text">
          <xsd:maxLength value="255"/>
        </xsd:restriction>
      </xsd:simpleType>
    </xsd:element>
    <xsd:element name="n7ea3bf5d968464a99702783eb8721dd" ma:index="35" nillable="true" ma:taxonomy="true" ma:internalName="n7ea3bf5d968464a99702783eb8721dd" ma:taxonomyFieldName="Mes" ma:displayName="Mes_" ma:default="" ma:fieldId="{77ea3bf5-d968-464a-9970-2783eb8721dd}" ma:sspId="3ac77b2c-d325-4e94-982b-ed583e66bd71" ma:termSetId="06abac69-b213-43b5-806b-878bc1c34c0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numerico" ma:index="36" nillable="true" ma:displayName="numerico" ma:internalName="numerico">
      <xsd:simpleType>
        <xsd:restriction base="dms:Number"/>
      </xsd:simpleType>
    </xsd:element>
    <xsd:element name="Número" ma:index="37" nillable="true" ma:displayName="Número." ma:internalName="N_x00fa_mero">
      <xsd:simpleType>
        <xsd:restriction base="dms:Text">
          <xsd:maxLength value="255"/>
        </xsd:restriction>
      </xsd:simpleType>
    </xsd:element>
    <xsd:element name="PruebaDescripcion" ma:index="38" nillable="true" ma:displayName="PruebaDescripcion" ma:description="Prueba para presentación de plantilla del search content" ma:internalName="PruebaDescripcion">
      <xsd:simpleType>
        <xsd:restriction base="dms:Note">
          <xsd:maxLength value="255"/>
        </xsd:restriction>
      </xsd:simpleType>
    </xsd:element>
    <xsd:element name="Tematica" ma:index="39" nillable="true" ma:displayName="Tematica - Palabras Clave" ma:internalName="Tematica">
      <xsd:simpleType>
        <xsd:restriction base="dms:Text">
          <xsd:maxLength value="255"/>
        </xsd:restriction>
      </xsd:simpleType>
    </xsd:element>
    <xsd:element name="Termino_x0020_Glosario" ma:index="40" nillable="true" ma:displayName="Termino Glosario" ma:indexed="true" ma:internalName="Termino_x0020_Glosario" ma:readOnly="false">
      <xsd:simpleType>
        <xsd:restriction base="dms:Text">
          <xsd:maxLength value="255"/>
        </xsd:restriction>
      </xsd:simpleType>
    </xsd:element>
    <xsd:element name="f33501da5a6943e29ee143f39dc96581" ma:index="42" nillable="true" ma:taxonomy="true" ma:internalName="f33501da5a6943e29ee143f39dc96581" ma:taxonomyFieldName="TipoDocumento" ma:displayName="Tipo de Documento" ma:default="" ma:fieldId="{f33501da-5a69-43e2-9ee1-43f39dc96581}" ma:sspId="3ac77b2c-d325-4e94-982b-ed583e66bd71" ma:termSetId="e7001d29-1ae0-4637-907d-2a459b6cf27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9b4dd5958b242f1b9a6ead3e1222f02" ma:index="44" nillable="true" ma:taxonomy="true" ma:internalName="e9b4dd5958b242f1b9a6ead3e1222f02" ma:taxonomyFieldName="TipoNorma" ma:displayName="Tipo de Norma1" ma:default="" ma:fieldId="{e9b4dd59-58b2-42f1-b9a6-ead3e1222f02}" ma:sspId="3ac77b2c-d325-4e94-982b-ed583e66bd71" ma:termSetId="457ed1eb-1a38-4c16-989d-36881632a6d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a69eb2887be407a9d5f3fa084f68ae7" ma:index="46" nillable="true" ma:taxonomy="true" ma:internalName="ma69eb2887be407a9d5f3fa084f68ae7" ma:taxonomyFieldName="TipoVigilado" ma:displayName="Tipo de vigilado_" ma:default="" ma:fieldId="{6a69eb28-87be-407a-9d5f-3fa084f68ae7}" ma:sspId="3ac77b2c-d325-4e94-982b-ed583e66bd71" ma:termSetId="f150babb-547c-4ed8-99eb-fb00aa8c733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ipo_de_Documento" ma:index="47" nillable="true" ma:displayName="Tipo_de_Documento" ma:internalName="Tipo_de_Documento">
      <xsd:simpleType>
        <xsd:restriction base="dms:Text">
          <xsd:maxLength value="250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59cac2-4a0b-49e5-b878-56577be82993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Columna global de taxonomía" ma:hidden="true" ma:list="{4caf248d-176a-488d-8fa6-5925cba819df}" ma:internalName="TaxCatchAll" ma:showField="CatchAllData" ma:web="b6565643-c00f-44ce-b5d1-532a85e4382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tiqueta" ma:index="26" nillable="true" ma:displayName="Etiqueta" ma:internalName="Etiqueta">
      <xsd:simpleType>
        <xsd:restriction base="dms:Text">
          <xsd:maxLength value="140"/>
        </xsd:restriction>
      </xsd:simpleType>
    </xsd:element>
    <xsd:element name="k52c2bf6d899466db00e12c9cff259c7" ma:index="31" nillable="true" ma:taxonomy="true" ma:internalName="k52c2bf6d899466db00e12c9cff259c7" ma:taxonomyFieldName="GrupoObjetivo" ma:displayName="Grupo Objetivo_" ma:default="" ma:fieldId="{452c2bf6-d899-466d-b00e-12c9cff259c7}" ma:sspId="3ac77b2c-d325-4e94-982b-ed583e66bd71" ma:termSetId="75c245b1-14c2-47a1-99e2-fcc523fa1c5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Logo" ma:index="33" nillable="true" ma:displayName="Logo" ma:internalName="Logo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FE51B53-EA30-4AEA-BD6D-6151F241AC3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65D7E7C-6FAE-43B7-BBB2-CF7E763FC669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2402C1D3-EB0D-4E65-82E5-EE68E0F66F10}">
  <ds:schemaRefs>
    <ds:schemaRef ds:uri="http://purl.org/dc/terms/"/>
    <ds:schemaRef ds:uri="http://purl.org/dc/elements/1.1/"/>
    <ds:schemaRef ds:uri="http://www.w3.org/XML/1998/namespace"/>
    <ds:schemaRef ds:uri="cfd7d055-4c42-4b1a-a19c-7e601acfe3a8"/>
    <ds:schemaRef ds:uri="http://schemas.microsoft.com/office/infopath/2007/PartnerControls"/>
    <ds:schemaRef ds:uri="http://schemas.openxmlformats.org/package/2006/metadata/core-properties"/>
    <ds:schemaRef ds:uri="60c38085-413c-455a-bf36-609d76e3b506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sharepoint/v3/fields"/>
    <ds:schemaRef ds:uri="b6565643-c00f-44ce-b5d1-532a85e4382c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270964E5-C6E7-4841-B640-159EDF8F38E5}">
  <ds:schemaRefs>
    <ds:schemaRef ds:uri="office.server.policy"/>
  </ds:schemaRefs>
</ds:datastoreItem>
</file>

<file path=customXml/itemProps5.xml><?xml version="1.0" encoding="utf-8"?>
<ds:datastoreItem xmlns:ds="http://schemas.openxmlformats.org/officeDocument/2006/customXml" ds:itemID="{29915408-0CB4-4DC6-939B-6B75ECC8729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TASA MENSUAL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Informe ejecutivo de agosto de 2025</dc:title>
  <dc:subject/>
  <dc:creator>Catalina Cortes Murcia</dc:creator>
  <cp:keywords>formato; Encabezado; Libro; Trabajo; COFL03; hoja; calculo; Excel;  Proceso; Estratégicas; informativa;  Oficina; Asesora; Comunicaciones; Estratégicas; Imagen; Institucional.</cp:keywords>
  <dc:description/>
  <cp:lastModifiedBy>Eliana Plazas</cp:lastModifiedBy>
  <cp:revision/>
  <cp:lastPrinted>2020-01-21T18:04:55Z</cp:lastPrinted>
  <dcterms:created xsi:type="dcterms:W3CDTF">2014-12-30T15:23:39Z</dcterms:created>
  <dcterms:modified xsi:type="dcterms:W3CDTF">2025-10-22T13:24:05Z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ItemGuid">
    <vt:lpwstr>d66a828b-07a1-45eb-b4bb-44ac06d2dd64</vt:lpwstr>
  </property>
  <property fmtid="{D5CDD505-2E9C-101B-9397-08002B2CF9AE}" pid="3" name="ContentTypeId">
    <vt:lpwstr>0x0101001C27709C2360D94C9B97E318CBB1D13E</vt:lpwstr>
  </property>
  <property fmtid="{D5CDD505-2E9C-101B-9397-08002B2CF9AE}" pid="4" name="Grupo_Objetivo">
    <vt:lpwstr>Usuarios</vt:lpwstr>
  </property>
  <property fmtid="{D5CDD505-2E9C-101B-9397-08002B2CF9AE}" pid="5" name="Publicado">
    <vt:bool>true</vt:bool>
  </property>
  <property fmtid="{D5CDD505-2E9C-101B-9397-08002B2CF9AE}" pid="6" name="Tematica">
    <vt:lpwstr>formato, Encabezado, Libro, Trabajo, COFL03, hoja, calculo, Excel,  Proceso, Estratégicas, informativa,  Oficina, Asesora, Comunicaciones, Estratégicas, Imagen, Institucional.</vt:lpwstr>
  </property>
  <property fmtid="{D5CDD505-2E9C-101B-9397-08002B2CF9AE}" pid="7" name="Areas SNS">
    <vt:lpwstr/>
  </property>
  <property fmtid="{D5CDD505-2E9C-101B-9397-08002B2CF9AE}" pid="8" name="Mes">
    <vt:lpwstr>104;#Agosto|9d70e85e-b3d5-4f3f-9518-cfc523061189</vt:lpwstr>
  </property>
  <property fmtid="{D5CDD505-2E9C-101B-9397-08002B2CF9AE}" pid="9" name="TipoVigilado">
    <vt:lpwstr/>
  </property>
  <property fmtid="{D5CDD505-2E9C-101B-9397-08002B2CF9AE}" pid="10" name="TipoNorma">
    <vt:lpwstr/>
  </property>
  <property fmtid="{D5CDD505-2E9C-101B-9397-08002B2CF9AE}" pid="11" name="TipoDocumento">
    <vt:lpwstr/>
  </property>
  <property fmtid="{D5CDD505-2E9C-101B-9397-08002B2CF9AE}" pid="12" name="Area">
    <vt:lpwstr/>
  </property>
  <property fmtid="{D5CDD505-2E9C-101B-9397-08002B2CF9AE}" pid="13" name="Categoria">
    <vt:lpwstr/>
  </property>
  <property fmtid="{D5CDD505-2E9C-101B-9397-08002B2CF9AE}" pid="14" name="GrupoObjetivo">
    <vt:lpwstr/>
  </property>
</Properties>
</file>