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W:\INFORMES\2025\MATRIZ BD 2025\ENE\Informes Web\"/>
    </mc:Choice>
  </mc:AlternateContent>
  <xr:revisionPtr revIDLastSave="0" documentId="8_{F25A095E-3600-4102-AD4A-5B61186CF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2" l="1"/>
  <c r="D63" i="2"/>
  <c r="C63" i="2"/>
  <c r="D42" i="2"/>
  <c r="C42" i="2"/>
  <c r="E61" i="2" l="1"/>
  <c r="E58" i="2"/>
  <c r="E53" i="2"/>
  <c r="E38" i="2"/>
  <c r="E37" i="2"/>
  <c r="E34" i="2"/>
  <c r="E35" i="2"/>
  <c r="E33" i="2"/>
  <c r="C23" i="2"/>
  <c r="E62" i="2"/>
  <c r="E52" i="2"/>
  <c r="E57" i="2"/>
  <c r="E59" i="2"/>
  <c r="E60" i="2"/>
  <c r="E41" i="2"/>
  <c r="E39" i="2"/>
  <c r="E40" i="2"/>
  <c r="E32" i="2"/>
  <c r="E54" i="2" l="1"/>
  <c r="E55" i="2"/>
  <c r="E56" i="2"/>
  <c r="E51" i="2"/>
  <c r="E31" i="2"/>
  <c r="E36" i="2"/>
  <c r="E29" i="2"/>
  <c r="E30" i="2"/>
  <c r="C15" i="2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<sst xmlns="http://schemas.openxmlformats.org/spreadsheetml/2006/main" count="77" uniqueCount="60">
  <si>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</si>
  <si>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</si>
  <si>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</si>
  <si>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</si>
  <si>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</si>
  <si>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</si>
  <si>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</si>
  <si>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NUEVA EPS</t>
  </si>
  <si>
    <t>FAMISANAR</t>
  </si>
  <si>
    <t>COMPENSAR</t>
  </si>
  <si>
    <t>SALUD TOTAL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</si>
  <si>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</si>
  <si>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</si>
  <si>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</si>
  <si>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</si>
  <si>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</si>
  <si>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</si>
  <si>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</si>
  <si>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</si>
  <si>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</si>
  <si>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</si>
  <si>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</si>
  <si>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</si>
  <si>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</si>
  <si>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</si>
  <si>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</si>
  <si>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</si>
  <si>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</si>
  <si>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</si>
  <si>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</si>
  <si>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</si>
  <si>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</si>
  <si>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</si>
  <si>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</si>
  <si>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</si>
  <si>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</si>
  <si>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</si>
  <si>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</si>
  <si>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</si>
  <si>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</si>
  <si>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</si>
  <si>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</si>
  <si>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</si>
  <si>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</si>
  <si>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</si>
  <si>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</si>
  <si>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</si>
  <si>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</si>
  <si>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</si>
  <si>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</si>
  <si>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FUNDACIÓN SALUD MÍA</t>
  </si>
  <si>
    <t>RECLAMOS EN SALUD ENERO 2025</t>
  </si>
  <si>
    <t>*TOTAL AFILIADOS ENERO 2025</t>
  </si>
  <si>
    <t>*RECLAMOS EN SALUD ENERO 2025</t>
  </si>
  <si>
    <t>RECLAMOS EN SALUD 2024 (ENERO)</t>
  </si>
  <si>
    <t>2025 (ENERO)</t>
  </si>
  <si>
    <t>RECLAMOS EN SALUD 2025 (ENERO)</t>
  </si>
  <si>
    <t>COMFENALCO  VALLE</t>
  </si>
  <si>
    <t>TASA RÉGIMEN= 42,45</t>
  </si>
  <si>
    <t>TASA RÉGIMEN= 20,95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</si>
</sst>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4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7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7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2272773</xdr:colOff>
      <xdr:row>0</xdr:row>
      <xdr:rowOff>2646</xdr:rowOff>
    </xdr:from>
    <xdr:to>
      <xdr:col>3</xdr:col>
      <xdr:colOff>1538553</xdr:colOff>
      <xdr:row>6</xdr:row>
      <xdr:rowOff>7851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72773" y="2646"/>
          <a:ext cx="6166113" cy="89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90" zoomScaleNormal="90" zoomScaleSheetLayoutView="100" zoomScalePageLayoutView="130" workbookViewId="0">
      <selection activeCell="D13" sqref="D13"/>
    </sheetView>
  </sheetViews>
  <sheetFormatPr baseColWidth="10" defaultColWidth="11.42578125" defaultRowHeight="11.25" x14ac:dyDescent="0.15"/>
  <cols>
    <col min="1" max="1" width="66.42578125" style="3" hidden="1" customWidth="1"/>
    <col min="2" max="2" width="74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85546875" style="3" bestFit="1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6" t="s">
        <v>42</v>
      </c>
      <c r="C7" s="36"/>
      <c r="D7" s="36"/>
      <c r="E7" s="3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7" t="s">
        <v>55</v>
      </c>
      <c r="C8" s="37"/>
      <c r="D8" s="37"/>
      <c r="E8" s="3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51</v>
      </c>
      <c r="D12" s="1"/>
    </row>
    <row r="13" spans="1:15" ht="12" thickBot="1" x14ac:dyDescent="0.2">
      <c r="A13" s="1"/>
      <c r="B13" s="7" t="s">
        <v>54</v>
      </c>
      <c r="C13" s="8">
        <v>110994</v>
      </c>
      <c r="D13" s="1"/>
    </row>
    <row r="14" spans="1:15" ht="12" thickBot="1" x14ac:dyDescent="0.2">
      <c r="A14" s="1"/>
      <c r="B14" s="7" t="s">
        <v>56</v>
      </c>
      <c r="C14" s="8">
        <v>172194</v>
      </c>
      <c r="D14" s="1"/>
    </row>
    <row r="15" spans="1:15" ht="12" thickBot="1" x14ac:dyDescent="0.2">
      <c r="A15" s="1"/>
      <c r="B15" s="7" t="s">
        <v>49</v>
      </c>
      <c r="C15" s="9">
        <f>C14/C13-1</f>
        <v>0.55138115573814805</v>
      </c>
      <c r="D15" s="10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43</v>
      </c>
      <c r="B18" s="11" t="s">
        <v>1</v>
      </c>
      <c r="C18" s="12" t="s">
        <v>51</v>
      </c>
      <c r="D18" s="1"/>
      <c r="E18" s="13"/>
      <c r="F18" s="14"/>
    </row>
    <row r="19" spans="1:7" ht="24" customHeight="1" thickBot="1" x14ac:dyDescent="0.2">
      <c r="A19" s="1" t="s">
        <v>29</v>
      </c>
      <c r="B19" s="15" t="s">
        <v>46</v>
      </c>
      <c r="C19" s="16">
        <v>159404</v>
      </c>
      <c r="D19" s="1"/>
      <c r="E19" s="1"/>
      <c r="F19" s="1"/>
    </row>
    <row r="20" spans="1:7" ht="12" thickBot="1" x14ac:dyDescent="0.2">
      <c r="A20" s="1" t="s">
        <v>33</v>
      </c>
      <c r="B20" s="7" t="s">
        <v>33</v>
      </c>
      <c r="C20" s="16">
        <v>9846</v>
      </c>
      <c r="D20" s="1"/>
      <c r="E20" s="1"/>
      <c r="F20" s="1"/>
    </row>
    <row r="21" spans="1:7" ht="12" thickBot="1" x14ac:dyDescent="0.2">
      <c r="A21" s="1" t="s">
        <v>28</v>
      </c>
      <c r="B21" s="15" t="s">
        <v>47</v>
      </c>
      <c r="C21" s="16">
        <v>2835</v>
      </c>
      <c r="D21" s="1"/>
      <c r="E21" s="1"/>
      <c r="F21" s="1"/>
    </row>
    <row r="22" spans="1:7" ht="12" thickBot="1" x14ac:dyDescent="0.2">
      <c r="A22" s="1" t="s">
        <v>30</v>
      </c>
      <c r="B22" s="15" t="s">
        <v>48</v>
      </c>
      <c r="C22" s="16">
        <v>109</v>
      </c>
      <c r="D22" s="1"/>
      <c r="E22" s="1"/>
      <c r="F22" s="1"/>
    </row>
    <row r="23" spans="1:7" ht="12" thickBot="1" x14ac:dyDescent="0.2">
      <c r="A23" s="1"/>
      <c r="B23" s="17" t="s">
        <v>2</v>
      </c>
      <c r="C23" s="18">
        <f>SUM(C19:C22)</f>
        <v>172194</v>
      </c>
      <c r="D23" s="1"/>
      <c r="E23" s="1"/>
      <c r="F23" s="1"/>
    </row>
    <row r="24" spans="1:7" ht="11.25" customHeight="1" x14ac:dyDescent="0.15">
      <c r="A24" s="1"/>
      <c r="B24" s="43"/>
      <c r="C24" s="43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3" t="s">
        <v>3</v>
      </c>
      <c r="C26" s="1"/>
      <c r="D26" s="1"/>
      <c r="E26" s="1"/>
      <c r="F26" s="1"/>
    </row>
    <row r="27" spans="1:7" ht="15" thickBot="1" x14ac:dyDescent="0.25">
      <c r="A27" s="1"/>
      <c r="B27" s="40" t="s">
        <v>26</v>
      </c>
      <c r="C27" s="41"/>
      <c r="D27" s="41"/>
      <c r="E27" s="42"/>
      <c r="F27" s="1"/>
    </row>
    <row r="28" spans="1:7" ht="34.5" thickBot="1" x14ac:dyDescent="0.2">
      <c r="A28" s="1"/>
      <c r="B28" s="6" t="s">
        <v>4</v>
      </c>
      <c r="C28" s="19" t="s">
        <v>52</v>
      </c>
      <c r="D28" s="12" t="s">
        <v>53</v>
      </c>
      <c r="E28" s="19" t="s">
        <v>39</v>
      </c>
      <c r="F28" s="1"/>
    </row>
    <row r="29" spans="1:7" ht="12" customHeight="1" thickBot="1" x14ac:dyDescent="0.2">
      <c r="A29" s="1"/>
      <c r="B29" s="7" t="s">
        <v>57</v>
      </c>
      <c r="C29" s="20">
        <v>293386</v>
      </c>
      <c r="D29" s="20">
        <v>1636</v>
      </c>
      <c r="E29" s="21">
        <f t="shared" ref="E29:E41" si="0">D29/C29*10000</f>
        <v>55.76271533065654</v>
      </c>
      <c r="F29" s="22"/>
      <c r="G29" s="22"/>
    </row>
    <row r="30" spans="1:7" ht="12" customHeight="1" thickBot="1" x14ac:dyDescent="0.2">
      <c r="A30" s="1"/>
      <c r="B30" s="7" t="s">
        <v>7</v>
      </c>
      <c r="C30" s="20">
        <v>5982479</v>
      </c>
      <c r="D30" s="20">
        <v>30522</v>
      </c>
      <c r="E30" s="21">
        <f t="shared" si="0"/>
        <v>51.018983936257861</v>
      </c>
      <c r="F30" s="22"/>
      <c r="G30" s="22"/>
    </row>
    <row r="31" spans="1:7" ht="12" customHeight="1" thickBot="1" x14ac:dyDescent="0.2">
      <c r="A31" s="1"/>
      <c r="B31" s="7" t="s">
        <v>19</v>
      </c>
      <c r="C31" s="20">
        <v>144027</v>
      </c>
      <c r="D31" s="20">
        <v>734</v>
      </c>
      <c r="E31" s="21">
        <f t="shared" si="0"/>
        <v>50.962666722211807</v>
      </c>
      <c r="F31" s="22"/>
      <c r="G31" s="22"/>
    </row>
    <row r="32" spans="1:7" ht="12" thickBot="1" x14ac:dyDescent="0.2">
      <c r="A32" s="1"/>
      <c r="B32" s="7" t="s">
        <v>9</v>
      </c>
      <c r="C32" s="20">
        <v>1834599</v>
      </c>
      <c r="D32" s="20">
        <v>8799</v>
      </c>
      <c r="E32" s="21">
        <f t="shared" si="0"/>
        <v>47.961434624133119</v>
      </c>
      <c r="F32" s="22"/>
      <c r="G32" s="22"/>
    </row>
    <row r="33" spans="1:9" ht="12" thickBot="1" x14ac:dyDescent="0.2">
      <c r="A33" s="1"/>
      <c r="B33" s="7" t="s">
        <v>10</v>
      </c>
      <c r="C33" s="20">
        <v>5094663</v>
      </c>
      <c r="D33" s="20">
        <v>23494</v>
      </c>
      <c r="E33" s="21">
        <f t="shared" si="0"/>
        <v>46.114924578917197</v>
      </c>
      <c r="F33" s="22"/>
      <c r="G33" s="22"/>
    </row>
    <row r="34" spans="1:9" ht="12" thickBot="1" x14ac:dyDescent="0.2">
      <c r="A34" s="1"/>
      <c r="B34" s="7" t="s">
        <v>5</v>
      </c>
      <c r="C34" s="20">
        <v>748522</v>
      </c>
      <c r="D34" s="20">
        <v>3438</v>
      </c>
      <c r="E34" s="21">
        <f t="shared" si="0"/>
        <v>45.930513732395305</v>
      </c>
      <c r="F34" s="22"/>
      <c r="G34" s="22"/>
    </row>
    <row r="35" spans="1:9" ht="12" thickBot="1" x14ac:dyDescent="0.2">
      <c r="A35" s="1"/>
      <c r="B35" s="7" t="s">
        <v>8</v>
      </c>
      <c r="C35" s="20">
        <v>2716006</v>
      </c>
      <c r="D35" s="20">
        <v>11690</v>
      </c>
      <c r="E35" s="21">
        <f t="shared" si="0"/>
        <v>43.04114202987769</v>
      </c>
      <c r="F35" s="22"/>
      <c r="G35" s="22"/>
    </row>
    <row r="36" spans="1:9" ht="12" thickBot="1" x14ac:dyDescent="0.2">
      <c r="A36" s="1"/>
      <c r="B36" s="7" t="s">
        <v>6</v>
      </c>
      <c r="C36" s="20">
        <v>125629</v>
      </c>
      <c r="D36" s="20">
        <v>535</v>
      </c>
      <c r="E36" s="21">
        <f t="shared" si="0"/>
        <v>42.585708713752396</v>
      </c>
      <c r="F36" s="22"/>
      <c r="G36" s="22"/>
    </row>
    <row r="37" spans="1:9" ht="12" thickBot="1" x14ac:dyDescent="0.2">
      <c r="A37" s="1"/>
      <c r="B37" s="7" t="s">
        <v>34</v>
      </c>
      <c r="C37" s="20">
        <v>5732076</v>
      </c>
      <c r="D37" s="20">
        <v>20960</v>
      </c>
      <c r="E37" s="21">
        <f t="shared" si="0"/>
        <v>36.566158578497564</v>
      </c>
      <c r="F37" s="22"/>
      <c r="G37" s="22"/>
    </row>
    <row r="38" spans="1:9" ht="12" thickBot="1" x14ac:dyDescent="0.2">
      <c r="A38" s="1"/>
      <c r="B38" s="7" t="s">
        <v>12</v>
      </c>
      <c r="C38" s="20">
        <v>5360751</v>
      </c>
      <c r="D38" s="20">
        <v>17813</v>
      </c>
      <c r="E38" s="21">
        <f t="shared" si="0"/>
        <v>33.228553238156373</v>
      </c>
      <c r="F38" s="22"/>
      <c r="G38" s="22"/>
    </row>
    <row r="39" spans="1:9" ht="12" thickBot="1" x14ac:dyDescent="0.2">
      <c r="A39" s="1"/>
      <c r="B39" s="7" t="s">
        <v>50</v>
      </c>
      <c r="C39" s="20">
        <v>66110</v>
      </c>
      <c r="D39" s="20">
        <v>161</v>
      </c>
      <c r="E39" s="21">
        <f t="shared" si="0"/>
        <v>24.353350476478596</v>
      </c>
      <c r="F39" s="22"/>
      <c r="G39" s="22"/>
    </row>
    <row r="40" spans="1:9" ht="12" thickBot="1" x14ac:dyDescent="0.2">
      <c r="A40" s="1"/>
      <c r="B40" s="7" t="s">
        <v>11</v>
      </c>
      <c r="C40" s="20">
        <v>252675</v>
      </c>
      <c r="D40" s="20">
        <v>588</v>
      </c>
      <c r="E40" s="21">
        <f t="shared" si="0"/>
        <v>23.271000296823985</v>
      </c>
      <c r="F40" s="22"/>
      <c r="G40" s="22"/>
    </row>
    <row r="41" spans="1:9" ht="12" thickBot="1" x14ac:dyDescent="0.2">
      <c r="A41" s="1"/>
      <c r="B41" s="7" t="s">
        <v>44</v>
      </c>
      <c r="C41" s="20">
        <v>3526</v>
      </c>
      <c r="D41" s="20">
        <v>0</v>
      </c>
      <c r="E41" s="21">
        <f t="shared" si="0"/>
        <v>0</v>
      </c>
      <c r="F41" s="22"/>
      <c r="G41" s="22"/>
    </row>
    <row r="42" spans="1:9" ht="27" customHeight="1" thickBot="1" x14ac:dyDescent="0.2">
      <c r="A42" s="1"/>
      <c r="B42" s="17" t="s">
        <v>2</v>
      </c>
      <c r="C42" s="18">
        <f>SUM(C29:C41)</f>
        <v>28354449</v>
      </c>
      <c r="D42" s="18">
        <f>SUM(D29:D41)</f>
        <v>120370</v>
      </c>
      <c r="E42" s="18" t="s">
        <v>58</v>
      </c>
      <c r="F42" s="22"/>
      <c r="G42" s="22"/>
      <c r="H42" s="22"/>
    </row>
    <row r="43" spans="1:9" x14ac:dyDescent="0.15">
      <c r="A43" s="1"/>
      <c r="B43" s="27" t="s">
        <v>36</v>
      </c>
      <c r="C43" s="28"/>
      <c r="D43" s="28"/>
      <c r="E43" s="28"/>
      <c r="F43" s="28"/>
      <c r="G43" s="22"/>
    </row>
    <row r="44" spans="1:9" ht="25.5" customHeight="1" x14ac:dyDescent="0.15">
      <c r="A44" s="1"/>
      <c r="B44" s="39" t="s">
        <v>27</v>
      </c>
      <c r="C44" s="39"/>
      <c r="D44" s="39"/>
      <c r="E44" s="39"/>
      <c r="F44" s="39"/>
      <c r="G44" s="13"/>
      <c r="H44" s="13"/>
      <c r="I44" s="13"/>
    </row>
    <row r="45" spans="1:9" ht="13.5" customHeight="1" x14ac:dyDescent="0.15">
      <c r="A45" s="1"/>
      <c r="B45" s="29" t="s">
        <v>40</v>
      </c>
      <c r="C45" s="28"/>
      <c r="D45" s="28"/>
      <c r="E45" s="31"/>
      <c r="F45" s="28"/>
    </row>
    <row r="46" spans="1:9" ht="13.5" customHeight="1" x14ac:dyDescent="0.15">
      <c r="A46" s="1"/>
      <c r="B46" s="13"/>
      <c r="C46" s="1"/>
      <c r="D46" s="1"/>
      <c r="E46" s="24"/>
      <c r="F46" s="1"/>
    </row>
    <row r="47" spans="1:9" x14ac:dyDescent="0.15">
      <c r="A47" s="1"/>
      <c r="B47" s="13"/>
      <c r="C47" s="1"/>
      <c r="D47" s="1"/>
      <c r="E47" s="24"/>
      <c r="F47" s="1"/>
    </row>
    <row r="48" spans="1:9" ht="12" thickBot="1" x14ac:dyDescent="0.2">
      <c r="A48" s="1"/>
      <c r="B48" s="13" t="s">
        <v>13</v>
      </c>
      <c r="C48" s="1"/>
      <c r="D48" s="1"/>
      <c r="E48" s="1"/>
      <c r="F48" s="1"/>
    </row>
    <row r="49" spans="1:8" ht="15" thickBot="1" x14ac:dyDescent="0.25">
      <c r="A49" s="25"/>
      <c r="B49" s="40" t="s">
        <v>26</v>
      </c>
      <c r="C49" s="41"/>
      <c r="D49" s="41"/>
      <c r="E49" s="42"/>
      <c r="F49" s="1"/>
    </row>
    <row r="50" spans="1:8" ht="34.5" thickBot="1" x14ac:dyDescent="0.2">
      <c r="A50" s="1"/>
      <c r="B50" s="6" t="s">
        <v>4</v>
      </c>
      <c r="C50" s="19" t="s">
        <v>52</v>
      </c>
      <c r="D50" s="12" t="s">
        <v>53</v>
      </c>
      <c r="E50" s="19" t="s">
        <v>39</v>
      </c>
      <c r="F50" s="1"/>
    </row>
    <row r="51" spans="1:8" ht="12" thickBot="1" x14ac:dyDescent="0.2">
      <c r="A51" s="1"/>
      <c r="B51" s="7" t="s">
        <v>14</v>
      </c>
      <c r="C51" s="20">
        <v>1105145</v>
      </c>
      <c r="D51" s="20">
        <v>4977</v>
      </c>
      <c r="E51" s="33">
        <f t="shared" ref="E51:E62" si="1">D51/C51*10000</f>
        <v>45.034814436114715</v>
      </c>
      <c r="F51" s="26"/>
      <c r="G51" s="22"/>
    </row>
    <row r="52" spans="1:8" ht="12" thickBot="1" x14ac:dyDescent="0.2">
      <c r="A52" s="1"/>
      <c r="B52" s="7" t="s">
        <v>15</v>
      </c>
      <c r="C52" s="20">
        <v>1688253</v>
      </c>
      <c r="D52" s="20">
        <v>5330</v>
      </c>
      <c r="E52" s="33">
        <f t="shared" si="1"/>
        <v>31.571097459918626</v>
      </c>
      <c r="F52" s="26"/>
      <c r="G52" s="22"/>
    </row>
    <row r="53" spans="1:8" ht="12" thickBot="1" x14ac:dyDescent="0.2">
      <c r="A53" s="1"/>
      <c r="B53" s="7" t="s">
        <v>18</v>
      </c>
      <c r="C53" s="20">
        <v>171744</v>
      </c>
      <c r="D53" s="20">
        <v>378</v>
      </c>
      <c r="E53" s="33">
        <f t="shared" si="1"/>
        <v>22.009502515371715</v>
      </c>
      <c r="F53" s="26"/>
      <c r="G53" s="22"/>
    </row>
    <row r="54" spans="1:8" ht="12" thickBot="1" x14ac:dyDescent="0.2">
      <c r="A54" s="1"/>
      <c r="B54" s="7" t="s">
        <v>19</v>
      </c>
      <c r="C54" s="20">
        <v>2535519</v>
      </c>
      <c r="D54" s="20">
        <v>5221</v>
      </c>
      <c r="E54" s="33">
        <f t="shared" si="1"/>
        <v>20.591444986213869</v>
      </c>
      <c r="F54" s="26"/>
      <c r="G54" s="22"/>
    </row>
    <row r="55" spans="1:8" ht="12" thickBot="1" x14ac:dyDescent="0.2">
      <c r="A55" s="1"/>
      <c r="B55" s="7" t="s">
        <v>6</v>
      </c>
      <c r="C55" s="20">
        <v>3275929</v>
      </c>
      <c r="D55" s="20">
        <v>6557</v>
      </c>
      <c r="E55" s="33">
        <f t="shared" si="1"/>
        <v>20.015696310878532</v>
      </c>
      <c r="F55" s="26"/>
      <c r="G55" s="22"/>
    </row>
    <row r="56" spans="1:8" ht="12" thickBot="1" x14ac:dyDescent="0.2">
      <c r="A56" s="1"/>
      <c r="B56" s="7" t="s">
        <v>17</v>
      </c>
      <c r="C56" s="20">
        <v>1715205</v>
      </c>
      <c r="D56" s="20">
        <v>3196</v>
      </c>
      <c r="E56" s="33">
        <f t="shared" si="1"/>
        <v>18.633341204112625</v>
      </c>
      <c r="F56" s="26"/>
      <c r="G56" s="22"/>
    </row>
    <row r="57" spans="1:8" ht="12" thickBot="1" x14ac:dyDescent="0.2">
      <c r="A57" s="1"/>
      <c r="B57" s="7" t="s">
        <v>35</v>
      </c>
      <c r="C57" s="20">
        <v>1425111</v>
      </c>
      <c r="D57" s="20">
        <v>2645</v>
      </c>
      <c r="E57" s="33">
        <f t="shared" si="1"/>
        <v>18.559957785744409</v>
      </c>
      <c r="F57" s="26"/>
      <c r="G57" s="22"/>
    </row>
    <row r="58" spans="1:8" ht="12" thickBot="1" x14ac:dyDescent="0.2">
      <c r="A58" s="1"/>
      <c r="B58" s="7" t="s">
        <v>7</v>
      </c>
      <c r="C58" s="20">
        <v>5624302</v>
      </c>
      <c r="D58" s="20">
        <v>10306</v>
      </c>
      <c r="E58" s="33">
        <f t="shared" si="1"/>
        <v>18.324051588979398</v>
      </c>
      <c r="F58" s="26"/>
      <c r="G58" s="22"/>
    </row>
    <row r="59" spans="1:8" ht="12" thickBot="1" x14ac:dyDescent="0.2">
      <c r="A59" s="1"/>
      <c r="B59" s="7" t="s">
        <v>16</v>
      </c>
      <c r="C59" s="20">
        <v>1572654</v>
      </c>
      <c r="D59" s="20">
        <v>2282</v>
      </c>
      <c r="E59" s="33">
        <f t="shared" si="1"/>
        <v>14.510502628041515</v>
      </c>
      <c r="F59" s="26"/>
      <c r="G59" s="22"/>
    </row>
    <row r="60" spans="1:8" ht="12" thickBot="1" x14ac:dyDescent="0.2">
      <c r="A60" s="1"/>
      <c r="B60" s="7" t="s">
        <v>32</v>
      </c>
      <c r="C60" s="20">
        <v>334691</v>
      </c>
      <c r="D60" s="20">
        <v>397</v>
      </c>
      <c r="E60" s="33">
        <f t="shared" si="1"/>
        <v>11.8616873474339</v>
      </c>
      <c r="F60" s="26"/>
      <c r="G60" s="22"/>
    </row>
    <row r="61" spans="1:8" ht="12" thickBot="1" x14ac:dyDescent="0.2">
      <c r="A61" s="1"/>
      <c r="B61" s="7" t="s">
        <v>22</v>
      </c>
      <c r="C61" s="20">
        <v>168642</v>
      </c>
      <c r="D61" s="20">
        <v>161</v>
      </c>
      <c r="E61" s="33">
        <f t="shared" si="1"/>
        <v>9.5468507252048713</v>
      </c>
      <c r="F61" s="26"/>
      <c r="G61" s="22"/>
    </row>
    <row r="62" spans="1:8" ht="12" thickBot="1" x14ac:dyDescent="0.2">
      <c r="A62" s="1"/>
      <c r="B62" s="7" t="s">
        <v>21</v>
      </c>
      <c r="C62" s="20">
        <v>253181</v>
      </c>
      <c r="D62" s="20">
        <v>187</v>
      </c>
      <c r="E62" s="33">
        <f t="shared" si="1"/>
        <v>7.3860202779829445</v>
      </c>
      <c r="F62" s="26"/>
      <c r="G62" s="22"/>
    </row>
    <row r="63" spans="1:8" ht="15" customHeight="1" thickBot="1" x14ac:dyDescent="0.2">
      <c r="A63" s="1"/>
      <c r="B63" s="17" t="s">
        <v>2</v>
      </c>
      <c r="C63" s="18">
        <f>SUM(C51:C62)</f>
        <v>19870376</v>
      </c>
      <c r="D63" s="18">
        <f>SUM(D51:D62)</f>
        <v>41637</v>
      </c>
      <c r="E63" s="18" t="s">
        <v>59</v>
      </c>
      <c r="F63" s="22"/>
      <c r="G63" s="22"/>
      <c r="H63" s="22"/>
    </row>
    <row r="64" spans="1:8" x14ac:dyDescent="0.15">
      <c r="A64" s="1"/>
      <c r="B64" s="27" t="s">
        <v>36</v>
      </c>
      <c r="C64" s="28"/>
      <c r="D64" s="28"/>
      <c r="E64" s="28"/>
      <c r="F64" s="24"/>
    </row>
    <row r="65" spans="1:8" ht="28.5" customHeight="1" x14ac:dyDescent="0.15">
      <c r="A65" s="1"/>
      <c r="B65" s="39" t="s">
        <v>27</v>
      </c>
      <c r="C65" s="39"/>
      <c r="D65" s="39"/>
      <c r="E65" s="39"/>
      <c r="F65" s="24"/>
      <c r="H65" s="22"/>
    </row>
    <row r="66" spans="1:8" x14ac:dyDescent="0.15">
      <c r="A66" s="1"/>
      <c r="B66" s="29" t="s">
        <v>40</v>
      </c>
      <c r="C66" s="28"/>
      <c r="D66" s="28"/>
      <c r="E66" s="28"/>
      <c r="F66" s="24"/>
    </row>
    <row r="67" spans="1:8" ht="11.25" customHeight="1" x14ac:dyDescent="0.15">
      <c r="B67" s="27" t="s">
        <v>41</v>
      </c>
      <c r="C67" s="28"/>
      <c r="D67" s="28"/>
      <c r="E67" s="30"/>
    </row>
    <row r="68" spans="1:8" ht="11.25" customHeight="1" x14ac:dyDescent="0.15">
      <c r="B68" s="23"/>
      <c r="C68" s="1"/>
      <c r="D68" s="1"/>
    </row>
    <row r="69" spans="1:8" ht="11.25" customHeight="1" x14ac:dyDescent="0.15">
      <c r="B69" s="23"/>
      <c r="C69" s="1"/>
      <c r="D69" s="1"/>
    </row>
    <row r="71" spans="1:8" ht="15" thickBot="1" x14ac:dyDescent="0.25">
      <c r="B71" s="32" t="s">
        <v>38</v>
      </c>
    </row>
    <row r="72" spans="1:8" ht="23.25" thickBot="1" x14ac:dyDescent="0.2">
      <c r="B72" s="6" t="s">
        <v>31</v>
      </c>
      <c r="C72" s="12" t="s">
        <v>51</v>
      </c>
    </row>
    <row r="73" spans="1:8" ht="12" thickBot="1" x14ac:dyDescent="0.2">
      <c r="B73" s="7" t="s">
        <v>20</v>
      </c>
      <c r="C73" s="16">
        <v>664</v>
      </c>
      <c r="D73" s="35"/>
    </row>
    <row r="74" spans="1:8" ht="12" thickBot="1" x14ac:dyDescent="0.2">
      <c r="B74" s="7" t="s">
        <v>23</v>
      </c>
      <c r="C74" s="16">
        <v>211</v>
      </c>
    </row>
    <row r="75" spans="1:8" ht="12" thickBot="1" x14ac:dyDescent="0.2">
      <c r="B75" s="7" t="s">
        <v>45</v>
      </c>
      <c r="C75" s="16">
        <v>196</v>
      </c>
    </row>
    <row r="76" spans="1:8" ht="12" thickBot="1" x14ac:dyDescent="0.2">
      <c r="B76" s="7" t="s">
        <v>24</v>
      </c>
      <c r="C76" s="16">
        <v>90</v>
      </c>
    </row>
    <row r="77" spans="1:8" ht="12" thickBot="1" x14ac:dyDescent="0.2">
      <c r="B77" s="7" t="s">
        <v>25</v>
      </c>
      <c r="C77" s="16">
        <v>55</v>
      </c>
    </row>
    <row r="78" spans="1:8" ht="12" thickBot="1" x14ac:dyDescent="0.2">
      <c r="B78" s="6" t="s">
        <v>2</v>
      </c>
      <c r="C78" s="34">
        <f>SUM(C73:C77)</f>
        <v>1216</v>
      </c>
    </row>
    <row r="81" spans="2:5" ht="15" customHeight="1" x14ac:dyDescent="0.15">
      <c r="B81" s="38" t="s">
        <v>37</v>
      </c>
      <c r="C81" s="38"/>
      <c r="D81" s="38"/>
      <c r="E81" s="38"/>
    </row>
    <row r="82" spans="2:5" ht="9.75" customHeight="1" x14ac:dyDescent="0.15">
      <c r="B82" s="38"/>
      <c r="C82" s="38"/>
      <c r="D82" s="38"/>
      <c r="E82" s="38"/>
    </row>
    <row r="83" spans="2:5" ht="11.25" customHeight="1" x14ac:dyDescent="0.15">
      <c r="B83" s="38"/>
      <c r="C83" s="38"/>
      <c r="D83" s="38"/>
      <c r="E83" s="38"/>
    </row>
  </sheetData>
  <sortState xmlns:xlrd2="http://schemas.microsoft.com/office/spreadsheetml/2017/richdata2" ref="B29:E41">
    <sortCondition descending="1" ref="E29:E41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XQAF2AT3N76N-319-125</_dlc_DocId>
    <_dlc_DocIdUrl xmlns="b6565643-c00f-44ce-b5d1-532a85e4382c">
      <Url>https://docs.supersalud.gov.co/PortalWeb/ProteccionUsuario/_layouts/15/DocIdRedir.aspx?ID=XQAF2AT3N76N-319-125</Url>
      <Description>XQAF2AT3N76N-319-125</Description>
    </_dlc_DocIdUrl>
    <Ano_Plantilla xmlns="b6565643-c00f-44ce-b5d1-532a85e4382c">2025</Ano_Plantilla>
    <Descripcion xmlns="b6565643-c00f-44ce-b5d1-532a85e4382c">Este documento contiene las estadisticas de peticiones, Quejas, reclamos y denuncias formuladas por los usuarios a la Supersalud, asi: listado de las EPS con mayor numero de PQRD, segun el numero de afiliados; PQRD por regimen y por macromotivos. 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2025-02-27T05:00:00+00:00</FechaExpedicion>
    <Año_Plantilla xmlns="b6565643-c00f-44ce-b5d1-532a85e4382c" xsi:nil="true"/>
    <FechaPublicacion xmlns="b6565643-c00f-44ce-b5d1-532a85e4382c">2025-02-27T05:00:00+00:00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16</Value>
      <Value>124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Enero</TermName>
          <TermId xmlns="http://schemas.microsoft.com/office/infopath/2007/PartnerControls">03d15c26-9596-4544-baa5-ff85c3d9d8bf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11402256c7663cc00c3b3ea16b2b101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5182bded6f6d6a9e4f2182a6aa0eb646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2C1D3-EB0D-4E65-82E5-EE68E0F66F10}"/>
</file>

<file path=customXml/itemProps2.xml><?xml version="1.0" encoding="utf-8"?>
<ds:datastoreItem xmlns:ds="http://schemas.openxmlformats.org/officeDocument/2006/customXml" ds:itemID="{065D7E7C-6FAE-43B7-BBB2-CF7E763FC669}"/>
</file>

<file path=customXml/itemProps3.xml><?xml version="1.0" encoding="utf-8"?>
<ds:datastoreItem xmlns:ds="http://schemas.openxmlformats.org/officeDocument/2006/customXml" ds:itemID="{CFE51B53-EA30-4AEA-BD6D-6151F241AC36}"/>
</file>

<file path=customXml/itemProps4.xml><?xml version="1.0" encoding="utf-8"?>
<ds:datastoreItem xmlns:ds="http://schemas.openxmlformats.org/officeDocument/2006/customXml" ds:itemID="{4C14DE60-001C-472A-9C1E-02E42F42E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47EE2D4-50B2-4EE3-AFD1-965257E104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enero de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Eliana Plazas</cp:lastModifiedBy>
  <cp:revision/>
  <cp:lastPrinted>2020-01-21T18:04:55Z</cp:lastPrinted>
  <dcterms:created xsi:type="dcterms:W3CDTF">2014-12-30T15:23:39Z</dcterms:created>
  <dcterms:modified xsi:type="dcterms:W3CDTF">2025-02-25T19:07:26Z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d74a2299-fbf7-4779-b5ee-60b7f6162b26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16;#Enero|03d15c26-9596-4544-baa5-ff85c3d9d8bf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