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Supersalud\Solicitudes\Publicar Web\May 2025\"/>
    </mc:Choice>
  </mc:AlternateContent>
  <xr:revisionPtr revIDLastSave="0" documentId="13_ncr:1_{50419073-E960-447F-B1DD-670867B70AA6}" xr6:coauthVersionLast="47" xr6:coauthVersionMax="47" xr10:uidLastSave="{00000000-0000-0000-0000-000000000000}"/>
  <bookViews>
    <workbookView xWindow="1095" yWindow="870" windowWidth="13800" windowHeight="12645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78" i="2" l="1"/>
  <c r="D63" i="2"/>
  <c r="D42" i="2"/>
  <c r="C63" i="2" l="1"/>
  <c r="C42" i="2"/>
  <c r="E62" i="2"/>
  <c r="E53" i="2"/>
  <c r="E51" i="2"/>
  <c r="E29" i="2"/>
  <c r="E31" i="2"/>
  <c r="E33" i="2"/>
  <c r="E32" i="2"/>
  <c r="E30" i="2"/>
  <c r="E61" i="2"/>
  <c r="E55" i="2"/>
  <c r="E58" i="2"/>
  <c r="E56" i="2"/>
  <c r="E60" i="2"/>
  <c r="E39" i="2"/>
  <c r="E38" i="2"/>
  <c r="E34" i="2"/>
  <c r="E59" i="2" l="1"/>
  <c r="E57" i="2"/>
  <c r="E52" i="2"/>
  <c r="E54" i="2"/>
  <c r="E40" i="2"/>
  <c r="E37" i="2"/>
  <c r="E35" i="2"/>
  <c r="E36" i="2"/>
  <c r="C15" i="2"/>
</calcChain>
</file>

<file path=xl/sharedStrings.xml><?xml version="1.0" encoding="utf-8"?>
<sst xmlns="http://schemas.openxmlformats.org/spreadsheetml/2006/main" count="72" uniqueCount="57">
  <si>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</si>
  <si>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</si>
  <si>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</si>
  <si>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</si>
  <si>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</si>
  <si>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</si>
  <si>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</si>
  <si>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</si>
  <si>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</si>
  <si>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</si>
  <si>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</si>
  <si>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</si>
  <si>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</si>
  <si>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</si>
  <si>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</si>
  <si>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</si>
  <si>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</si>
  <si>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</si>
  <si>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</si>
  <si>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</si>
  <si>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</si>
  <si>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</si>
  <si>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</si>
  <si>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</si>
  <si>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</si>
  <si>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</si>
  <si>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</si>
  <si>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</si>
  <si>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</si>
  <si>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</si>
  <si>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</si>
  <si>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</si>
  <si>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</si>
  <si>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</si>
  <si>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</si>
  <si>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</si>
  <si>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</si>
  <si>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</si>
  <si>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</si>
  <si>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</si>
  <si>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</si>
  <si>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</si>
  <si>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</si>
  <si>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</si>
  <si>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COMFENALCO  VALLE</t>
  </si>
  <si>
    <t>FUNDACION SALUD MIA</t>
  </si>
  <si>
    <t>SALUD BOLIVAR</t>
  </si>
  <si>
    <t>CCF CHOCÓ "CONMFACHOCÓ"</t>
  </si>
  <si>
    <t>2025 (MAYO)</t>
  </si>
  <si>
    <t>RECLAMOS EN SALUD MAYO</t>
  </si>
  <si>
    <t>RECLAMOS EN SALUD 2024 (MAYO)</t>
  </si>
  <si>
    <t>RECLAMOS EN SALUD 2025 (MAYO)</t>
  </si>
  <si>
    <t>RECLAMOS EN SALUD MAYO 2025</t>
  </si>
  <si>
    <t>*TOTAL AFILIADOS MAYO 2025</t>
  </si>
  <si>
    <t>*RECLAMOS EN SALUD MAYO 2025</t>
  </si>
  <si>
    <t>TASA RÉGIMEN= 23,26</t>
  </si>
  <si>
    <t>TASA RÉGIMEN= 45,55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</si>
</sst>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520965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50" zoomScale="80" zoomScaleNormal="80" zoomScaleSheetLayoutView="100" zoomScalePageLayoutView="130" workbookViewId="0">
      <selection activeCell="F77" sqref="F77"/>
    </sheetView>
  </sheetViews>
  <sheetFormatPr baseColWidth="10" defaultColWidth="11.42578125" defaultRowHeight="11.25" x14ac:dyDescent="0.15"/>
  <cols>
    <col min="1" max="1" width="62.85546875" style="3" hidden="1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38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48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49</v>
      </c>
      <c r="D12" s="1"/>
    </row>
    <row r="13" spans="1:15" ht="12" customHeight="1" thickBot="1" x14ac:dyDescent="0.2">
      <c r="A13" s="1"/>
      <c r="B13" s="7" t="s">
        <v>50</v>
      </c>
      <c r="C13" s="36">
        <v>146002</v>
      </c>
      <c r="D13" s="1"/>
    </row>
    <row r="14" spans="1:15" ht="12" customHeight="1" thickBot="1" x14ac:dyDescent="0.2">
      <c r="A14" s="1"/>
      <c r="B14" s="7" t="s">
        <v>51</v>
      </c>
      <c r="C14" s="36">
        <v>187832</v>
      </c>
      <c r="D14" s="1"/>
    </row>
    <row r="15" spans="1:15" ht="12" thickBot="1" x14ac:dyDescent="0.2">
      <c r="A15" s="1"/>
      <c r="B15" s="7" t="s">
        <v>43</v>
      </c>
      <c r="C15" s="8">
        <f>C14/C13-1</f>
        <v>0.28650292461747107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52</v>
      </c>
      <c r="D18" s="1"/>
      <c r="E18" s="12"/>
      <c r="F18" s="13"/>
    </row>
    <row r="19" spans="1:7" ht="43.5" customHeight="1" thickBot="1" x14ac:dyDescent="0.2">
      <c r="A19" s="1"/>
      <c r="B19" s="14" t="s">
        <v>40</v>
      </c>
      <c r="C19" s="15">
        <v>174345</v>
      </c>
      <c r="D19" s="1"/>
      <c r="E19" s="1"/>
      <c r="F19" s="1"/>
    </row>
    <row r="20" spans="1:7" ht="23.25" thickBot="1" x14ac:dyDescent="0.2">
      <c r="A20" s="1"/>
      <c r="B20" s="7" t="s">
        <v>29</v>
      </c>
      <c r="C20" s="15">
        <v>10570</v>
      </c>
      <c r="D20" s="1"/>
      <c r="E20" s="1"/>
      <c r="F20" s="1"/>
    </row>
    <row r="21" spans="1:7" ht="23.25" thickBot="1" x14ac:dyDescent="0.2">
      <c r="A21" s="1"/>
      <c r="B21" s="14" t="s">
        <v>42</v>
      </c>
      <c r="C21" s="15">
        <v>129</v>
      </c>
      <c r="D21" s="1"/>
      <c r="E21" s="1"/>
      <c r="F21" s="1"/>
    </row>
    <row r="22" spans="1:7" ht="23.25" thickBot="1" x14ac:dyDescent="0.2">
      <c r="A22" s="1"/>
      <c r="B22" s="14" t="s">
        <v>41</v>
      </c>
      <c r="C22" s="15">
        <v>2788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187832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25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53</v>
      </c>
      <c r="D28" s="11" t="s">
        <v>54</v>
      </c>
      <c r="E28" s="18" t="s">
        <v>35</v>
      </c>
      <c r="F28" s="1"/>
    </row>
    <row r="29" spans="1:7" ht="12" thickBot="1" x14ac:dyDescent="0.2">
      <c r="A29" s="1"/>
      <c r="B29" s="7" t="s">
        <v>6</v>
      </c>
      <c r="C29" s="19">
        <v>121332</v>
      </c>
      <c r="D29" s="19">
        <v>691</v>
      </c>
      <c r="E29" s="20">
        <f>D29/C29*10000</f>
        <v>56.951175287640524</v>
      </c>
      <c r="F29" s="21"/>
      <c r="G29" s="21"/>
    </row>
    <row r="30" spans="1:7" ht="12" thickBot="1" x14ac:dyDescent="0.2">
      <c r="A30" s="1"/>
      <c r="B30" s="7" t="s">
        <v>44</v>
      </c>
      <c r="C30" s="19">
        <v>295121</v>
      </c>
      <c r="D30" s="19">
        <v>1643</v>
      </c>
      <c r="E30" s="20">
        <f>D30/C30*10000</f>
        <v>55.672080265382668</v>
      </c>
      <c r="F30" s="21"/>
      <c r="G30" s="21"/>
    </row>
    <row r="31" spans="1:7" ht="12" thickBot="1" x14ac:dyDescent="0.2">
      <c r="A31" s="1"/>
      <c r="B31" s="7" t="s">
        <v>7</v>
      </c>
      <c r="C31" s="19">
        <v>6015799</v>
      </c>
      <c r="D31" s="19">
        <v>31919</v>
      </c>
      <c r="E31" s="20">
        <f>D31/C31*10000</f>
        <v>53.058621140766178</v>
      </c>
      <c r="F31" s="21"/>
      <c r="G31" s="21"/>
    </row>
    <row r="32" spans="1:7" ht="12" thickBot="1" x14ac:dyDescent="0.2">
      <c r="A32" s="1"/>
      <c r="B32" s="7" t="s">
        <v>8</v>
      </c>
      <c r="C32" s="19">
        <v>2716051</v>
      </c>
      <c r="D32" s="19">
        <v>13547</v>
      </c>
      <c r="E32" s="20">
        <f>D32/C32*10000</f>
        <v>49.877561209270368</v>
      </c>
      <c r="F32" s="21"/>
      <c r="G32" s="21"/>
    </row>
    <row r="33" spans="1:9" ht="12" thickBot="1" x14ac:dyDescent="0.2">
      <c r="A33" s="1"/>
      <c r="B33" s="7" t="s">
        <v>5</v>
      </c>
      <c r="C33" s="19">
        <v>749884</v>
      </c>
      <c r="D33" s="19">
        <v>3548</v>
      </c>
      <c r="E33" s="20">
        <f>D33/C33*10000</f>
        <v>47.313984562945734</v>
      </c>
      <c r="F33" s="21"/>
      <c r="G33" s="21"/>
    </row>
    <row r="34" spans="1:9" ht="12" thickBot="1" x14ac:dyDescent="0.2">
      <c r="A34" s="1"/>
      <c r="B34" s="7" t="s">
        <v>9</v>
      </c>
      <c r="C34" s="19">
        <v>1813935</v>
      </c>
      <c r="D34" s="19">
        <v>8176</v>
      </c>
      <c r="E34" s="20">
        <f>D34/C34*10000</f>
        <v>45.073279913558096</v>
      </c>
      <c r="F34" s="21"/>
      <c r="G34" s="21"/>
    </row>
    <row r="35" spans="1:9" ht="12" thickBot="1" x14ac:dyDescent="0.2">
      <c r="A35" s="1"/>
      <c r="B35" s="7" t="s">
        <v>12</v>
      </c>
      <c r="C35" s="19">
        <v>5390456</v>
      </c>
      <c r="D35" s="19">
        <v>23420</v>
      </c>
      <c r="E35" s="20">
        <f>D35/C35*10000</f>
        <v>43.447159201373687</v>
      </c>
      <c r="F35" s="21"/>
      <c r="G35" s="21"/>
    </row>
    <row r="36" spans="1:9" ht="12" thickBot="1" x14ac:dyDescent="0.2">
      <c r="A36" s="1"/>
      <c r="B36" s="7" t="s">
        <v>10</v>
      </c>
      <c r="C36" s="19">
        <v>5183980</v>
      </c>
      <c r="D36" s="19">
        <v>22033</v>
      </c>
      <c r="E36" s="20">
        <f>D36/C36*10000</f>
        <v>42.502092986469854</v>
      </c>
      <c r="F36" s="21"/>
      <c r="G36" s="21"/>
    </row>
    <row r="37" spans="1:9" ht="12" thickBot="1" x14ac:dyDescent="0.2">
      <c r="A37" s="1"/>
      <c r="B37" s="7" t="s">
        <v>30</v>
      </c>
      <c r="C37" s="19">
        <v>5865195</v>
      </c>
      <c r="D37" s="19">
        <v>23927</v>
      </c>
      <c r="E37" s="20">
        <f>D37/C37*10000</f>
        <v>40.794892582429057</v>
      </c>
      <c r="F37" s="21"/>
      <c r="G37" s="21"/>
    </row>
    <row r="38" spans="1:9" ht="12" thickBot="1" x14ac:dyDescent="0.2">
      <c r="A38" s="1"/>
      <c r="B38" s="7" t="s">
        <v>19</v>
      </c>
      <c r="C38" s="19">
        <v>147405</v>
      </c>
      <c r="D38" s="19">
        <v>588</v>
      </c>
      <c r="E38" s="20">
        <f>D38/C38*10000</f>
        <v>39.89009870764221</v>
      </c>
      <c r="F38" s="21"/>
      <c r="G38" s="21"/>
    </row>
    <row r="39" spans="1:9" ht="12" thickBot="1" x14ac:dyDescent="0.2">
      <c r="A39" s="1"/>
      <c r="B39" s="7" t="s">
        <v>45</v>
      </c>
      <c r="C39" s="19">
        <v>69606</v>
      </c>
      <c r="D39" s="19">
        <v>218</v>
      </c>
      <c r="E39" s="20">
        <f>D39/C39*10000</f>
        <v>31.319139154670573</v>
      </c>
      <c r="F39" s="21"/>
      <c r="G39" s="21"/>
    </row>
    <row r="40" spans="1:9" ht="12" thickBot="1" x14ac:dyDescent="0.2">
      <c r="A40" s="1"/>
      <c r="B40" s="7" t="s">
        <v>11</v>
      </c>
      <c r="C40" s="19">
        <v>257459</v>
      </c>
      <c r="D40" s="19">
        <v>667</v>
      </c>
      <c r="E40" s="20">
        <f>D40/C40*10000</f>
        <v>25.907037625408318</v>
      </c>
      <c r="F40" s="21"/>
      <c r="G40" s="21"/>
    </row>
    <row r="41" spans="1:9" ht="12" thickBot="1" x14ac:dyDescent="0.2">
      <c r="A41" s="1"/>
      <c r="B41" s="7" t="s">
        <v>46</v>
      </c>
      <c r="C41" s="19">
        <v>2</v>
      </c>
      <c r="D41" s="19">
        <v>12</v>
      </c>
      <c r="E41" s="20"/>
      <c r="F41" s="21"/>
      <c r="G41" s="21"/>
    </row>
    <row r="42" spans="1:9" ht="12" customHeight="1" thickBot="1" x14ac:dyDescent="0.2">
      <c r="A42" s="1"/>
      <c r="B42" s="16" t="s">
        <v>2</v>
      </c>
      <c r="C42" s="17">
        <f>SUM(C29:C41)</f>
        <v>28626225</v>
      </c>
      <c r="D42" s="17">
        <f>SUM(D29:D41)</f>
        <v>130389</v>
      </c>
      <c r="E42" s="17" t="s">
        <v>56</v>
      </c>
      <c r="F42" s="21"/>
      <c r="G42" s="21"/>
      <c r="H42" s="21"/>
    </row>
    <row r="43" spans="1:9" x14ac:dyDescent="0.15">
      <c r="A43" s="1"/>
      <c r="B43" s="26" t="s">
        <v>32</v>
      </c>
      <c r="C43" s="27"/>
      <c r="D43" s="35"/>
      <c r="E43" s="27"/>
      <c r="F43" s="27"/>
      <c r="G43" s="21"/>
    </row>
    <row r="44" spans="1:9" ht="25.5" customHeight="1" x14ac:dyDescent="0.15">
      <c r="A44" s="1"/>
      <c r="B44" s="40" t="s">
        <v>26</v>
      </c>
      <c r="C44" s="40"/>
      <c r="D44" s="40"/>
      <c r="E44" s="40"/>
      <c r="F44" s="40"/>
      <c r="G44" s="12"/>
      <c r="H44" s="12"/>
      <c r="I44" s="12"/>
    </row>
    <row r="45" spans="1:9" ht="13.5" customHeight="1" x14ac:dyDescent="0.15">
      <c r="A45" s="1"/>
      <c r="B45" s="28" t="s">
        <v>36</v>
      </c>
      <c r="C45" s="27"/>
      <c r="D45" s="27"/>
      <c r="E45" s="30"/>
      <c r="F45" s="27"/>
    </row>
    <row r="46" spans="1:9" ht="13.5" customHeight="1" x14ac:dyDescent="0.15">
      <c r="A46" s="1"/>
      <c r="B46" s="12"/>
      <c r="C46" s="1"/>
      <c r="D46" s="1"/>
      <c r="E46" s="23"/>
      <c r="F46" s="1"/>
    </row>
    <row r="47" spans="1:9" x14ac:dyDescent="0.15">
      <c r="A47" s="1"/>
      <c r="B47" s="12"/>
      <c r="C47" s="1"/>
      <c r="D47" s="1"/>
      <c r="E47" s="23"/>
      <c r="F47" s="1"/>
    </row>
    <row r="48" spans="1:9" ht="12" thickBot="1" x14ac:dyDescent="0.2">
      <c r="A48" s="1"/>
      <c r="B48" s="12" t="s">
        <v>13</v>
      </c>
      <c r="C48" s="1"/>
      <c r="D48" s="1"/>
      <c r="E48" s="1"/>
      <c r="F48" s="1"/>
    </row>
    <row r="49" spans="1:8" ht="15" thickBot="1" x14ac:dyDescent="0.25">
      <c r="A49" s="24"/>
      <c r="B49" s="41" t="s">
        <v>25</v>
      </c>
      <c r="C49" s="42"/>
      <c r="D49" s="42"/>
      <c r="E49" s="43"/>
      <c r="F49" s="1"/>
    </row>
    <row r="50" spans="1:8" ht="34.5" thickBot="1" x14ac:dyDescent="0.2">
      <c r="A50" s="1"/>
      <c r="B50" s="6" t="s">
        <v>4</v>
      </c>
      <c r="C50" s="18" t="s">
        <v>53</v>
      </c>
      <c r="D50" s="11" t="s">
        <v>54</v>
      </c>
      <c r="E50" s="18" t="s">
        <v>35</v>
      </c>
      <c r="F50" s="1"/>
    </row>
    <row r="51" spans="1:8" ht="12" thickBot="1" x14ac:dyDescent="0.2">
      <c r="A51" s="1"/>
      <c r="B51" s="7" t="s">
        <v>14</v>
      </c>
      <c r="C51" s="19">
        <v>1096127</v>
      </c>
      <c r="D51" s="19">
        <v>6183</v>
      </c>
      <c r="E51" s="32">
        <f>D51/C51*10000</f>
        <v>56.407697283252766</v>
      </c>
      <c r="F51" s="25"/>
      <c r="G51" s="21"/>
    </row>
    <row r="52" spans="1:8" ht="12" thickBot="1" x14ac:dyDescent="0.2">
      <c r="A52" s="1"/>
      <c r="B52" s="7" t="s">
        <v>18</v>
      </c>
      <c r="C52" s="19">
        <v>169877</v>
      </c>
      <c r="D52" s="19">
        <v>683</v>
      </c>
      <c r="E52" s="32">
        <f>D52/C52*10000</f>
        <v>40.205560493769028</v>
      </c>
      <c r="F52" s="25"/>
      <c r="G52" s="21"/>
    </row>
    <row r="53" spans="1:8" ht="12" thickBot="1" x14ac:dyDescent="0.2">
      <c r="A53" s="1"/>
      <c r="B53" s="7" t="s">
        <v>15</v>
      </c>
      <c r="C53" s="19">
        <v>1687218</v>
      </c>
      <c r="D53" s="19">
        <v>5700</v>
      </c>
      <c r="E53" s="32">
        <f>D53/C53*10000</f>
        <v>33.783423363193137</v>
      </c>
      <c r="F53" s="25"/>
      <c r="G53" s="21"/>
    </row>
    <row r="54" spans="1:8" ht="12" thickBot="1" x14ac:dyDescent="0.2">
      <c r="A54" s="1"/>
      <c r="B54" s="7" t="s">
        <v>31</v>
      </c>
      <c r="C54" s="19">
        <v>1398726</v>
      </c>
      <c r="D54" s="19">
        <v>3306</v>
      </c>
      <c r="E54" s="32">
        <f>D54/C54*10000</f>
        <v>23.635794287086963</v>
      </c>
      <c r="F54" s="25"/>
      <c r="G54" s="21"/>
    </row>
    <row r="55" spans="1:8" ht="12" thickBot="1" x14ac:dyDescent="0.2">
      <c r="A55" s="1"/>
      <c r="B55" s="7" t="s">
        <v>17</v>
      </c>
      <c r="C55" s="19">
        <v>1692026</v>
      </c>
      <c r="D55" s="19">
        <v>3785</v>
      </c>
      <c r="E55" s="32">
        <f>D55/C55*10000</f>
        <v>22.369632617938493</v>
      </c>
      <c r="F55" s="25"/>
      <c r="G55" s="21"/>
    </row>
    <row r="56" spans="1:8" ht="12" thickBot="1" x14ac:dyDescent="0.2">
      <c r="A56" s="1"/>
      <c r="B56" s="7" t="s">
        <v>6</v>
      </c>
      <c r="C56" s="19">
        <v>3240552</v>
      </c>
      <c r="D56" s="19">
        <v>6683</v>
      </c>
      <c r="E56" s="32">
        <f>D56/C56*10000</f>
        <v>20.623029656675779</v>
      </c>
      <c r="F56" s="25"/>
      <c r="G56" s="21"/>
    </row>
    <row r="57" spans="1:8" ht="12" thickBot="1" x14ac:dyDescent="0.2">
      <c r="A57" s="1"/>
      <c r="B57" s="7" t="s">
        <v>7</v>
      </c>
      <c r="C57" s="19">
        <v>5697138</v>
      </c>
      <c r="D57" s="19">
        <v>11568</v>
      </c>
      <c r="E57" s="32">
        <f>D57/C57*10000</f>
        <v>20.304932055358321</v>
      </c>
      <c r="F57" s="25"/>
      <c r="G57" s="21"/>
    </row>
    <row r="58" spans="1:8" ht="12" thickBot="1" x14ac:dyDescent="0.2">
      <c r="A58" s="1"/>
      <c r="B58" s="7" t="s">
        <v>19</v>
      </c>
      <c r="C58" s="19">
        <v>2531950</v>
      </c>
      <c r="D58" s="19">
        <v>4579</v>
      </c>
      <c r="E58" s="32">
        <f>D58/C58*10000</f>
        <v>18.084875293745927</v>
      </c>
      <c r="F58" s="25"/>
      <c r="G58" s="21"/>
    </row>
    <row r="59" spans="1:8" ht="12" thickBot="1" x14ac:dyDescent="0.2">
      <c r="A59" s="1"/>
      <c r="B59" s="7" t="s">
        <v>16</v>
      </c>
      <c r="C59" s="19">
        <v>1561552</v>
      </c>
      <c r="D59" s="19">
        <v>2695</v>
      </c>
      <c r="E59" s="32">
        <f>D59/C59*10000</f>
        <v>17.258471059561259</v>
      </c>
      <c r="F59" s="25"/>
      <c r="G59" s="21"/>
    </row>
    <row r="60" spans="1:8" ht="12" thickBot="1" x14ac:dyDescent="0.2">
      <c r="A60" s="1"/>
      <c r="B60" s="7" t="s">
        <v>28</v>
      </c>
      <c r="C60" s="19">
        <v>347463</v>
      </c>
      <c r="D60" s="19">
        <v>485</v>
      </c>
      <c r="E60" s="32">
        <f>D60/C60*10000</f>
        <v>13.958320742064622</v>
      </c>
      <c r="F60" s="25"/>
      <c r="G60" s="21"/>
    </row>
    <row r="61" spans="1:8" ht="12" thickBot="1" x14ac:dyDescent="0.2">
      <c r="A61" s="1"/>
      <c r="B61" s="7" t="s">
        <v>21</v>
      </c>
      <c r="C61" s="19">
        <v>252514</v>
      </c>
      <c r="D61" s="19">
        <v>303</v>
      </c>
      <c r="E61" s="32">
        <f>D61/C61*10000</f>
        <v>11.999334690353802</v>
      </c>
      <c r="F61" s="25"/>
      <c r="G61" s="21"/>
    </row>
    <row r="62" spans="1:8" ht="12" thickBot="1" x14ac:dyDescent="0.2">
      <c r="A62" s="1"/>
      <c r="B62" s="7" t="s">
        <v>47</v>
      </c>
      <c r="C62" s="19">
        <v>170368</v>
      </c>
      <c r="D62" s="19">
        <v>195</v>
      </c>
      <c r="E62" s="32">
        <f>D62/C62*10000</f>
        <v>11.445811419984974</v>
      </c>
      <c r="F62" s="25"/>
      <c r="G62" s="21"/>
    </row>
    <row r="63" spans="1:8" ht="15" customHeight="1" thickBot="1" x14ac:dyDescent="0.2">
      <c r="A63" s="1"/>
      <c r="B63" s="16" t="s">
        <v>2</v>
      </c>
      <c r="C63" s="17">
        <f>SUM(C51:C62)</f>
        <v>19845511</v>
      </c>
      <c r="D63" s="17">
        <f>SUM(D51:D62)</f>
        <v>46165</v>
      </c>
      <c r="E63" s="17" t="s">
        <v>55</v>
      </c>
      <c r="F63" s="21"/>
      <c r="G63" s="21"/>
      <c r="H63" s="21"/>
    </row>
    <row r="64" spans="1:8" x14ac:dyDescent="0.15">
      <c r="A64" s="1"/>
      <c r="B64" s="26" t="s">
        <v>32</v>
      </c>
      <c r="C64" s="27"/>
      <c r="D64" s="35"/>
      <c r="E64" s="27"/>
      <c r="F64" s="23"/>
    </row>
    <row r="65" spans="1:8" ht="28.5" customHeight="1" x14ac:dyDescent="0.15">
      <c r="A65" s="1"/>
      <c r="B65" s="40" t="s">
        <v>26</v>
      </c>
      <c r="C65" s="40"/>
      <c r="D65" s="40"/>
      <c r="E65" s="40"/>
      <c r="F65" s="23"/>
      <c r="H65" s="21"/>
    </row>
    <row r="66" spans="1:8" x14ac:dyDescent="0.15">
      <c r="A66" s="1"/>
      <c r="B66" s="28" t="s">
        <v>36</v>
      </c>
      <c r="C66" s="27"/>
      <c r="D66" s="27"/>
      <c r="E66" s="27"/>
      <c r="F66" s="23"/>
    </row>
    <row r="67" spans="1:8" ht="11.25" customHeight="1" x14ac:dyDescent="0.15">
      <c r="B67" s="26" t="s">
        <v>37</v>
      </c>
      <c r="C67" s="27"/>
      <c r="D67" s="27"/>
      <c r="E67" s="29"/>
    </row>
    <row r="68" spans="1:8" ht="11.25" customHeight="1" x14ac:dyDescent="0.15">
      <c r="B68" s="22"/>
      <c r="C68" s="1"/>
      <c r="D68" s="1"/>
    </row>
    <row r="69" spans="1:8" ht="11.25" customHeight="1" x14ac:dyDescent="0.15">
      <c r="B69" s="22"/>
      <c r="C69" s="1"/>
      <c r="D69" s="1"/>
    </row>
    <row r="71" spans="1:8" ht="15" thickBot="1" x14ac:dyDescent="0.25">
      <c r="B71" s="31" t="s">
        <v>34</v>
      </c>
    </row>
    <row r="72" spans="1:8" ht="23.25" thickBot="1" x14ac:dyDescent="0.2">
      <c r="B72" s="6" t="s">
        <v>27</v>
      </c>
      <c r="C72" s="11" t="s">
        <v>52</v>
      </c>
    </row>
    <row r="73" spans="1:8" ht="12" customHeight="1" thickBot="1" x14ac:dyDescent="0.2">
      <c r="B73" s="7" t="s">
        <v>39</v>
      </c>
      <c r="C73" s="15">
        <v>261</v>
      </c>
      <c r="D73" s="34"/>
    </row>
    <row r="74" spans="1:8" ht="12" customHeight="1" thickBot="1" x14ac:dyDescent="0.2">
      <c r="B74" s="7" t="s">
        <v>20</v>
      </c>
      <c r="C74" s="15">
        <v>260</v>
      </c>
    </row>
    <row r="75" spans="1:8" ht="12" thickBot="1" x14ac:dyDescent="0.2">
      <c r="B75" s="7" t="s">
        <v>22</v>
      </c>
      <c r="C75" s="15">
        <v>164</v>
      </c>
    </row>
    <row r="76" spans="1:8" ht="12" thickBot="1" x14ac:dyDescent="0.2">
      <c r="B76" s="7" t="s">
        <v>23</v>
      </c>
      <c r="C76" s="15">
        <v>100</v>
      </c>
    </row>
    <row r="77" spans="1:8" ht="12" thickBot="1" x14ac:dyDescent="0.2">
      <c r="B77" s="7" t="s">
        <v>24</v>
      </c>
      <c r="C77" s="15">
        <v>80</v>
      </c>
    </row>
    <row r="78" spans="1:8" ht="12" thickBot="1" x14ac:dyDescent="0.2">
      <c r="B78" s="6" t="s">
        <v>2</v>
      </c>
      <c r="C78" s="33">
        <f>SUM(C73:C77)</f>
        <v>865</v>
      </c>
    </row>
    <row r="81" spans="2:5" ht="15" customHeight="1" x14ac:dyDescent="0.15">
      <c r="B81" s="39" t="s">
        <v>33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XQAF2AT3N76N-319-130</_dlc_DocId>
    <_dlc_DocIdUrl xmlns="b6565643-c00f-44ce-b5d1-532a85e4382c">
      <Url>https://docs.supersalud.gov.co/PortalWeb/ProteccionUsuario/_layouts/15/DocIdRedir.aspx?ID=XQAF2AT3N76N-319-130</Url>
      <Description>XQAF2AT3N76N-319-130</Description>
    </_dlc_DocIdUrl>
    <Ano_Plantilla xmlns="b6565643-c00f-44ce-b5d1-532a85e4382c">2025</Ano_Plantilla>
    <Descripcion xmlns="b6565643-c00f-44ce-b5d1-532a85e4382c">Este documento contiene las estadísticas de peticiones, quejas, reclamos y denuncia formuladas por los usuarios a las Supersalud, así: listado de las EPS con mayor número de PQRD, según el numero de afiliados; PQRD por régimen y por macromotivos. 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2025-06-26T05:00:00+00:00</FechaExpedicion>
    <Año_Plantilla xmlns="b6565643-c00f-44ce-b5d1-532a85e4382c" xsi:nil="true"/>
    <FechaPublicacion xmlns="b6565643-c00f-44ce-b5d1-532a85e4382c">2025-06-26T05:00:00+00:00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41</Value>
      <Value>124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Junio</TermName>
          <TermId xmlns="http://schemas.microsoft.com/office/infopath/2007/PartnerControls">4678a682-b5bb-4183-90f6-a3e1e7fcc7e4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ACFA06FB-7E17-4DDA-B804-84E540D577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mayo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2025-06-17T14:40:16Z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2ec46955-2c03-4301-a07a-c040bd8a588d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41;#Junio|4678a682-b5bb-4183-90f6-a3e1e7fcc7e4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