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INFORMES\2025\MATRIZ BD 2025\NOV\Web\"/>
    </mc:Choice>
  </mc:AlternateContent>
  <xr:revisionPtr revIDLastSave="0" documentId="13_ncr:1_{792BA402-43E3-492D-B66D-6F7B43DE68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 l="1"/>
  <c r="E51" i="2"/>
  <c r="E63" i="2"/>
  <c r="E66" i="2"/>
  <c r="E61" i="2"/>
  <c r="E60" i="2"/>
  <c r="E54" i="2"/>
  <c r="E56" i="2"/>
  <c r="E58" i="2"/>
  <c r="E68" i="2"/>
  <c r="E50" i="2"/>
  <c r="E64" i="2"/>
  <c r="E52" i="2"/>
  <c r="E62" i="2"/>
  <c r="E69" i="2"/>
  <c r="E67" i="2"/>
  <c r="E55" i="2"/>
  <c r="E65" i="2"/>
  <c r="E53" i="2"/>
  <c r="C23" i="2" l="1"/>
  <c r="C86" i="2" l="1"/>
  <c r="D71" i="2"/>
  <c r="C71" i="2" l="1"/>
  <c r="D72" i="2" s="1"/>
  <c r="E59" i="2"/>
  <c r="E57" i="2"/>
  <c r="E29" i="2"/>
  <c r="E35" i="2"/>
  <c r="E30" i="2"/>
  <c r="E39" i="2"/>
  <c r="E32" i="2"/>
  <c r="E34" i="2"/>
  <c r="E33" i="2"/>
  <c r="E38" i="2"/>
  <c r="E37" i="2" l="1"/>
  <c r="E36" i="2"/>
  <c r="E31" i="2"/>
  <c r="E40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<sst xmlns="http://schemas.openxmlformats.org/spreadsheetml/2006/main" count="80" uniqueCount="56">
  <si>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</si>
  <si>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</si>
  <si>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</si>
  <si>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</si>
  <si>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</si>
  <si>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</si>
  <si>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</si>
  <si>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</si>
  <si>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</si>
  <si>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</si>
  <si>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</si>
  <si>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</si>
  <si>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</si>
  <si>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</si>
  <si>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</si>
  <si>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</si>
  <si>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</si>
  <si>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</si>
  <si>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</si>
  <si>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</si>
  <si>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</si>
  <si>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</si>
  <si>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</si>
  <si>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</si>
  <si>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</si>
  <si>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</si>
  <si>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</si>
  <si>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</si>
  <si>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</si>
  <si>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</si>
  <si>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</si>
  <si>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</si>
  <si>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</si>
  <si>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</si>
  <si>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</si>
  <si>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</si>
  <si>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</si>
  <si>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</si>
  <si>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</si>
  <si>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</si>
  <si>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</si>
  <si>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</si>
  <si>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</si>
  <si>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</si>
  <si>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</si>
  <si>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</si>
  <si>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</si>
  <si>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2025 (NOVIEMBRE)</t>
  </si>
  <si>
    <t>RECLAMOS EN SALUD NOVIEMBRE</t>
  </si>
  <si>
    <t>RECLAMOS EN SALUD 2024 (NOVIEMBRE)</t>
  </si>
  <si>
    <t>RECLAMOS EN SALUD 2025 (NOVIEMBRE)</t>
  </si>
  <si>
    <t>RECLAMOS EN SALUD NOVIEMBRE 2025</t>
  </si>
  <si>
    <t>*TOTAL AFILIADOS NOVIEMBRE 2025</t>
  </si>
  <si>
    <t>*RECLAMOS EN SALUD NOVIEMBRE 2025</t>
  </si>
  <si>
    <t>TASA RÉGIMEN= 45,11</t>
  </si>
  <si>
    <t>TASA RÉGIMEN= 24,90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</si>
</sst>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zoomScale="90" zoomScaleNormal="90" zoomScaleSheetLayoutView="100" zoomScalePageLayoutView="130" workbookViewId="0">
      <selection activeCell="G65" sqref="G65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6">
        <v>165976</v>
      </c>
      <c r="D13" s="1"/>
    </row>
    <row r="14" spans="1:15" ht="12" customHeight="1" thickBot="1" x14ac:dyDescent="0.2">
      <c r="A14" s="1"/>
      <c r="B14" s="7" t="s">
        <v>50</v>
      </c>
      <c r="C14" s="36">
        <v>181133</v>
      </c>
      <c r="D14" s="1"/>
    </row>
    <row r="15" spans="1:15" ht="12" thickBot="1" x14ac:dyDescent="0.2">
      <c r="A15" s="1"/>
      <c r="B15" s="7" t="s">
        <v>16</v>
      </c>
      <c r="C15" s="8">
        <f>C14/C13-1</f>
        <v>9.1320431869667873E-2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51</v>
      </c>
      <c r="D18" s="1"/>
      <c r="E18" s="12"/>
      <c r="F18" s="13"/>
    </row>
    <row r="19" spans="1:7" ht="43.5" customHeight="1" thickBot="1" x14ac:dyDescent="0.2">
      <c r="A19" s="1"/>
      <c r="B19" s="14" t="s">
        <v>43</v>
      </c>
      <c r="C19" s="15">
        <v>167720</v>
      </c>
      <c r="D19" s="24"/>
      <c r="E19" s="1"/>
      <c r="F19" s="1"/>
    </row>
    <row r="20" spans="1:7" ht="23.25" thickBot="1" x14ac:dyDescent="0.2">
      <c r="A20" s="1"/>
      <c r="B20" s="7" t="s">
        <v>44</v>
      </c>
      <c r="C20" s="15">
        <v>10108</v>
      </c>
      <c r="D20" s="1"/>
      <c r="E20" s="1"/>
      <c r="F20" s="1"/>
    </row>
    <row r="21" spans="1:7" ht="23.25" thickBot="1" x14ac:dyDescent="0.2">
      <c r="A21" s="1"/>
      <c r="B21" s="14" t="s">
        <v>46</v>
      </c>
      <c r="C21" s="15">
        <v>134</v>
      </c>
      <c r="D21" s="1"/>
      <c r="E21" s="1"/>
      <c r="F21" s="1"/>
    </row>
    <row r="22" spans="1:7" ht="23.25" thickBot="1" x14ac:dyDescent="0.2">
      <c r="A22" s="1"/>
      <c r="B22" s="14" t="s">
        <v>45</v>
      </c>
      <c r="C22" s="15">
        <v>3171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181133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52</v>
      </c>
      <c r="D28" s="11" t="s">
        <v>53</v>
      </c>
      <c r="E28" s="18" t="s">
        <v>12</v>
      </c>
      <c r="F28" s="1"/>
    </row>
    <row r="29" spans="1:7" ht="12" thickBot="1" x14ac:dyDescent="0.2">
      <c r="A29" s="1"/>
      <c r="B29" s="7" t="s">
        <v>21</v>
      </c>
      <c r="C29" s="19">
        <v>551326</v>
      </c>
      <c r="D29" s="19">
        <v>3500</v>
      </c>
      <c r="E29" s="20">
        <f t="shared" ref="E29:E40" si="0">D29/C29*10000</f>
        <v>63.483311144404581</v>
      </c>
      <c r="F29" s="21"/>
      <c r="G29" s="21"/>
    </row>
    <row r="30" spans="1:7" ht="12" thickBot="1" x14ac:dyDescent="0.2">
      <c r="A30" s="1"/>
      <c r="B30" s="7" t="s">
        <v>19</v>
      </c>
      <c r="C30" s="19">
        <v>221756</v>
      </c>
      <c r="D30" s="19">
        <v>1341</v>
      </c>
      <c r="E30" s="20">
        <f t="shared" si="0"/>
        <v>60.471869983224806</v>
      </c>
      <c r="F30" s="21"/>
      <c r="G30" s="21"/>
    </row>
    <row r="31" spans="1:7" ht="12" thickBot="1" x14ac:dyDescent="0.2">
      <c r="A31" s="1"/>
      <c r="B31" s="7" t="s">
        <v>18</v>
      </c>
      <c r="C31" s="19">
        <v>119501</v>
      </c>
      <c r="D31" s="19">
        <v>629</v>
      </c>
      <c r="E31" s="20">
        <f t="shared" si="0"/>
        <v>52.635542798805034</v>
      </c>
      <c r="F31" s="21"/>
      <c r="G31" s="21"/>
    </row>
    <row r="32" spans="1:7" ht="12" thickBot="1" x14ac:dyDescent="0.2">
      <c r="A32" s="1"/>
      <c r="B32" s="7" t="s">
        <v>20</v>
      </c>
      <c r="C32" s="19">
        <v>1802875</v>
      </c>
      <c r="D32" s="19">
        <v>9326</v>
      </c>
      <c r="E32" s="20">
        <f t="shared" si="0"/>
        <v>51.728489218609162</v>
      </c>
      <c r="F32" s="21"/>
      <c r="G32" s="21"/>
    </row>
    <row r="33" spans="1:9" ht="12" thickBot="1" x14ac:dyDescent="0.2">
      <c r="A33" s="1"/>
      <c r="B33" s="7" t="s">
        <v>17</v>
      </c>
      <c r="C33" s="19">
        <v>5905689</v>
      </c>
      <c r="D33" s="19">
        <v>29371</v>
      </c>
      <c r="E33" s="20">
        <f t="shared" si="0"/>
        <v>49.733401132365763</v>
      </c>
      <c r="F33" s="21"/>
      <c r="G33" s="21"/>
    </row>
    <row r="34" spans="1:9" ht="12" thickBot="1" x14ac:dyDescent="0.2">
      <c r="A34" s="1"/>
      <c r="B34" s="7" t="s">
        <v>24</v>
      </c>
      <c r="C34" s="19">
        <v>3758054</v>
      </c>
      <c r="D34" s="19">
        <v>17324</v>
      </c>
      <c r="E34" s="20">
        <f t="shared" si="0"/>
        <v>46.098326421067924</v>
      </c>
      <c r="F34" s="21"/>
      <c r="G34" s="21"/>
    </row>
    <row r="35" spans="1:9" ht="12" thickBot="1" x14ac:dyDescent="0.2">
      <c r="A35" s="1"/>
      <c r="B35" s="7" t="s">
        <v>25</v>
      </c>
      <c r="C35" s="19">
        <v>4606108</v>
      </c>
      <c r="D35" s="19">
        <v>18905</v>
      </c>
      <c r="E35" s="20">
        <f t="shared" si="0"/>
        <v>41.043327685759863</v>
      </c>
      <c r="F35" s="21"/>
      <c r="G35" s="21"/>
    </row>
    <row r="36" spans="1:9" ht="12" thickBot="1" x14ac:dyDescent="0.2">
      <c r="A36" s="1"/>
      <c r="B36" s="7" t="s">
        <v>26</v>
      </c>
      <c r="C36" s="19">
        <v>4537011</v>
      </c>
      <c r="D36" s="19">
        <v>18490</v>
      </c>
      <c r="E36" s="20">
        <f t="shared" si="0"/>
        <v>40.753703264109348</v>
      </c>
      <c r="F36" s="21"/>
      <c r="G36" s="21"/>
    </row>
    <row r="37" spans="1:9" ht="12" thickBot="1" x14ac:dyDescent="0.2">
      <c r="A37" s="1"/>
      <c r="B37" s="7" t="s">
        <v>22</v>
      </c>
      <c r="C37" s="19">
        <v>1531169</v>
      </c>
      <c r="D37" s="19">
        <v>5896</v>
      </c>
      <c r="E37" s="20">
        <f t="shared" si="0"/>
        <v>38.506526712596717</v>
      </c>
      <c r="F37" s="21"/>
      <c r="G37" s="21"/>
    </row>
    <row r="38" spans="1:9" ht="12" thickBot="1" x14ac:dyDescent="0.2">
      <c r="A38" s="1"/>
      <c r="B38" s="7" t="s">
        <v>23</v>
      </c>
      <c r="C38" s="19">
        <v>153974</v>
      </c>
      <c r="D38" s="19">
        <v>562</v>
      </c>
      <c r="E38" s="20">
        <f t="shared" si="0"/>
        <v>36.49966877524777</v>
      </c>
      <c r="F38" s="21"/>
      <c r="G38" s="21"/>
    </row>
    <row r="39" spans="1:9" ht="12" thickBot="1" x14ac:dyDescent="0.2">
      <c r="A39" s="1"/>
      <c r="B39" s="7" t="s">
        <v>28</v>
      </c>
      <c r="C39" s="19">
        <v>250172</v>
      </c>
      <c r="D39" s="19">
        <v>560</v>
      </c>
      <c r="E39" s="20">
        <f t="shared" si="0"/>
        <v>22.384599395615815</v>
      </c>
      <c r="F39" s="21"/>
      <c r="G39" s="21"/>
    </row>
    <row r="40" spans="1:9" ht="12" thickBot="1" x14ac:dyDescent="0.2">
      <c r="A40" s="1"/>
      <c r="B40" s="7" t="s">
        <v>27</v>
      </c>
      <c r="C40" s="19">
        <v>75352</v>
      </c>
      <c r="D40" s="19">
        <v>168</v>
      </c>
      <c r="E40" s="20">
        <f t="shared" si="0"/>
        <v>22.295360441660474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23512987</v>
      </c>
      <c r="D41" s="17">
        <f>SUM(D29:D40)</f>
        <v>106072</v>
      </c>
      <c r="E41" s="17" t="s">
        <v>54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/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52</v>
      </c>
      <c r="D49" s="11" t="s">
        <v>53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1120703</v>
      </c>
      <c r="D50" s="19">
        <v>4872</v>
      </c>
      <c r="E50" s="32">
        <f t="shared" ref="E50:E69" si="1">D50/C50*10000</f>
        <v>43.472713109539285</v>
      </c>
      <c r="F50" s="25"/>
      <c r="G50" s="21"/>
    </row>
    <row r="51" spans="1:7" ht="12" thickBot="1" x14ac:dyDescent="0.2">
      <c r="A51" s="1"/>
      <c r="B51" s="7" t="s">
        <v>31</v>
      </c>
      <c r="C51" s="19">
        <v>168077</v>
      </c>
      <c r="D51" s="19">
        <v>675</v>
      </c>
      <c r="E51" s="32">
        <f t="shared" si="1"/>
        <v>40.160164686423485</v>
      </c>
      <c r="F51" s="25"/>
      <c r="G51" s="21"/>
    </row>
    <row r="52" spans="1:7" ht="12" thickBot="1" x14ac:dyDescent="0.2">
      <c r="A52" s="1"/>
      <c r="B52" s="7" t="s">
        <v>30</v>
      </c>
      <c r="C52" s="19">
        <v>1667506</v>
      </c>
      <c r="D52" s="19">
        <v>6439</v>
      </c>
      <c r="E52" s="32">
        <f t="shared" si="1"/>
        <v>38.614553710751267</v>
      </c>
      <c r="F52" s="25"/>
      <c r="G52" s="21"/>
    </row>
    <row r="53" spans="1:7" ht="12" thickBot="1" x14ac:dyDescent="0.2">
      <c r="A53" s="1"/>
      <c r="B53" s="7" t="s">
        <v>28</v>
      </c>
      <c r="C53" s="19">
        <v>7517</v>
      </c>
      <c r="D53" s="19">
        <v>28</v>
      </c>
      <c r="E53" s="32">
        <f t="shared" si="1"/>
        <v>37.248902487694558</v>
      </c>
      <c r="F53" s="25"/>
      <c r="G53" s="21"/>
    </row>
    <row r="54" spans="1:7" ht="12" thickBot="1" x14ac:dyDescent="0.2">
      <c r="A54" s="1"/>
      <c r="B54" s="7" t="s">
        <v>20</v>
      </c>
      <c r="C54" s="19">
        <v>835558</v>
      </c>
      <c r="D54" s="19">
        <v>2772</v>
      </c>
      <c r="E54" s="32">
        <f t="shared" si="1"/>
        <v>33.175434859100143</v>
      </c>
      <c r="F54" s="25"/>
      <c r="G54" s="21"/>
    </row>
    <row r="55" spans="1:7" ht="12" thickBot="1" x14ac:dyDescent="0.2">
      <c r="A55" s="1"/>
      <c r="B55" s="7" t="s">
        <v>19</v>
      </c>
      <c r="C55" s="19">
        <v>74891</v>
      </c>
      <c r="D55" s="19">
        <v>222</v>
      </c>
      <c r="E55" s="32">
        <f t="shared" si="1"/>
        <v>29.643081278124207</v>
      </c>
      <c r="F55" s="25"/>
      <c r="G55" s="21"/>
    </row>
    <row r="56" spans="1:7" ht="12" thickBot="1" x14ac:dyDescent="0.2">
      <c r="A56" s="1"/>
      <c r="B56" s="7" t="s">
        <v>22</v>
      </c>
      <c r="C56" s="19">
        <v>264977</v>
      </c>
      <c r="D56" s="19">
        <v>775</v>
      </c>
      <c r="E56" s="32">
        <f t="shared" si="1"/>
        <v>29.247821509036633</v>
      </c>
      <c r="F56" s="25"/>
      <c r="G56" s="21"/>
    </row>
    <row r="57" spans="1:7" ht="12" thickBot="1" x14ac:dyDescent="0.2">
      <c r="A57" s="1"/>
      <c r="B57" s="7" t="s">
        <v>24</v>
      </c>
      <c r="C57" s="19">
        <v>1578255</v>
      </c>
      <c r="D57" s="19">
        <v>4363</v>
      </c>
      <c r="E57" s="32">
        <f t="shared" si="1"/>
        <v>27.644455427038089</v>
      </c>
      <c r="F57" s="25"/>
      <c r="G57" s="21"/>
    </row>
    <row r="58" spans="1:7" ht="12" thickBot="1" x14ac:dyDescent="0.2">
      <c r="A58" s="1"/>
      <c r="B58" s="7" t="s">
        <v>33</v>
      </c>
      <c r="C58" s="19">
        <v>1369238</v>
      </c>
      <c r="D58" s="19">
        <v>3619</v>
      </c>
      <c r="E58" s="32">
        <f t="shared" si="1"/>
        <v>26.430759298237415</v>
      </c>
      <c r="F58" s="25"/>
      <c r="G58" s="21"/>
    </row>
    <row r="59" spans="1:7" ht="12" thickBot="1" x14ac:dyDescent="0.2">
      <c r="A59" s="1"/>
      <c r="B59" s="7" t="s">
        <v>26</v>
      </c>
      <c r="C59" s="19">
        <v>1448289</v>
      </c>
      <c r="D59" s="19">
        <v>3793</v>
      </c>
      <c r="E59" s="32">
        <f t="shared" si="1"/>
        <v>26.189524328362641</v>
      </c>
      <c r="F59" s="25"/>
      <c r="G59" s="21"/>
    </row>
    <row r="60" spans="1:7" ht="12" thickBot="1" x14ac:dyDescent="0.2">
      <c r="A60" s="1"/>
      <c r="B60" s="7" t="s">
        <v>25</v>
      </c>
      <c r="C60" s="19">
        <v>889714</v>
      </c>
      <c r="D60" s="19">
        <v>2285</v>
      </c>
      <c r="E60" s="32">
        <f t="shared" si="1"/>
        <v>25.682410302636576</v>
      </c>
      <c r="F60" s="25"/>
      <c r="G60" s="21"/>
    </row>
    <row r="61" spans="1:7" ht="12" thickBot="1" x14ac:dyDescent="0.2">
      <c r="A61" s="1"/>
      <c r="B61" s="7" t="s">
        <v>17</v>
      </c>
      <c r="C61" s="19">
        <v>5768840</v>
      </c>
      <c r="D61" s="19">
        <v>13778</v>
      </c>
      <c r="E61" s="32">
        <f t="shared" si="1"/>
        <v>23.883484374674978</v>
      </c>
      <c r="F61" s="25"/>
      <c r="G61" s="21"/>
    </row>
    <row r="62" spans="1:7" ht="12" thickBot="1" x14ac:dyDescent="0.2">
      <c r="A62" s="1"/>
      <c r="B62" s="7" t="s">
        <v>21</v>
      </c>
      <c r="C62" s="19">
        <v>195736</v>
      </c>
      <c r="D62" s="19">
        <v>463</v>
      </c>
      <c r="E62" s="32">
        <f t="shared" si="1"/>
        <v>23.654309886786287</v>
      </c>
      <c r="F62" s="25"/>
      <c r="G62" s="21"/>
    </row>
    <row r="63" spans="1:7" ht="12" thickBot="1" x14ac:dyDescent="0.2">
      <c r="A63" s="1"/>
      <c r="B63" s="7" t="s">
        <v>32</v>
      </c>
      <c r="C63" s="19">
        <v>1675471</v>
      </c>
      <c r="D63" s="19">
        <v>3820</v>
      </c>
      <c r="E63" s="32">
        <f t="shared" si="1"/>
        <v>22.799559049365818</v>
      </c>
      <c r="F63" s="25"/>
      <c r="G63" s="21"/>
    </row>
    <row r="64" spans="1:7" ht="12" thickBot="1" x14ac:dyDescent="0.2">
      <c r="A64" s="1"/>
      <c r="B64" s="7" t="s">
        <v>18</v>
      </c>
      <c r="C64" s="19">
        <v>3239427</v>
      </c>
      <c r="D64" s="19">
        <v>6558</v>
      </c>
      <c r="E64" s="32">
        <f t="shared" si="1"/>
        <v>20.244320986396669</v>
      </c>
      <c r="F64" s="25"/>
      <c r="G64" s="21"/>
    </row>
    <row r="65" spans="1:8" ht="12" thickBot="1" x14ac:dyDescent="0.2">
      <c r="A65" s="1"/>
      <c r="B65" s="7" t="s">
        <v>34</v>
      </c>
      <c r="C65" s="19">
        <v>1587835</v>
      </c>
      <c r="D65" s="19">
        <v>3188</v>
      </c>
      <c r="E65" s="32">
        <f t="shared" si="1"/>
        <v>20.07765290474136</v>
      </c>
      <c r="F65" s="25"/>
      <c r="G65" s="21"/>
    </row>
    <row r="66" spans="1:8" ht="12" thickBot="1" x14ac:dyDescent="0.2">
      <c r="A66" s="1"/>
      <c r="B66" s="7" t="s">
        <v>23</v>
      </c>
      <c r="C66" s="19">
        <v>2530304</v>
      </c>
      <c r="D66" s="19">
        <v>4145</v>
      </c>
      <c r="E66" s="32">
        <f t="shared" si="1"/>
        <v>16.381430847834885</v>
      </c>
      <c r="F66" s="25"/>
      <c r="G66" s="21"/>
    </row>
    <row r="67" spans="1:8" ht="12" thickBot="1" x14ac:dyDescent="0.2">
      <c r="A67" s="1"/>
      <c r="B67" s="7" t="s">
        <v>35</v>
      </c>
      <c r="C67" s="19">
        <v>363739</v>
      </c>
      <c r="D67" s="19">
        <v>470</v>
      </c>
      <c r="E67" s="32">
        <f t="shared" si="1"/>
        <v>12.921352948130391</v>
      </c>
      <c r="F67" s="25"/>
      <c r="G67" s="21"/>
    </row>
    <row r="68" spans="1:8" ht="12" thickBot="1" x14ac:dyDescent="0.2">
      <c r="A68" s="1"/>
      <c r="B68" s="7" t="s">
        <v>36</v>
      </c>
      <c r="C68" s="19">
        <v>253284</v>
      </c>
      <c r="D68" s="19">
        <v>307</v>
      </c>
      <c r="E68" s="32">
        <f t="shared" si="1"/>
        <v>12.120781415328249</v>
      </c>
      <c r="F68" s="25"/>
      <c r="G68" s="21"/>
    </row>
    <row r="69" spans="1:8" ht="12" thickBot="1" x14ac:dyDescent="0.2">
      <c r="A69" s="1"/>
      <c r="B69" s="7" t="s">
        <v>37</v>
      </c>
      <c r="C69" s="19">
        <v>167926</v>
      </c>
      <c r="D69" s="19">
        <v>166</v>
      </c>
      <c r="E69" s="32">
        <f t="shared" si="1"/>
        <v>9.8853066231554383</v>
      </c>
      <c r="F69" s="25"/>
      <c r="G69" s="21"/>
    </row>
    <row r="70" spans="1:8" ht="12" thickBot="1" x14ac:dyDescent="0.2">
      <c r="A70" s="1"/>
      <c r="B70" s="7" t="s">
        <v>27</v>
      </c>
      <c r="C70" s="19">
        <v>210</v>
      </c>
      <c r="D70" s="19">
        <v>18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25207497</v>
      </c>
      <c r="D71" s="17">
        <f>SUM(D50:D70)</f>
        <v>62756</v>
      </c>
      <c r="E71" s="17" t="s">
        <v>55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24.895768112161235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51</v>
      </c>
    </row>
    <row r="81" spans="2:5" ht="12" customHeight="1" thickBot="1" x14ac:dyDescent="0.2">
      <c r="B81" s="7" t="s">
        <v>39</v>
      </c>
      <c r="C81" s="15">
        <v>265</v>
      </c>
      <c r="D81" s="34"/>
    </row>
    <row r="82" spans="2:5" ht="12" customHeight="1" thickBot="1" x14ac:dyDescent="0.2">
      <c r="B82" s="7" t="s">
        <v>40</v>
      </c>
      <c r="C82" s="15">
        <v>199</v>
      </c>
    </row>
    <row r="83" spans="2:5" ht="12" customHeight="1" thickBot="1" x14ac:dyDescent="0.2">
      <c r="B83" s="7" t="s">
        <v>41</v>
      </c>
      <c r="C83" s="15">
        <v>157</v>
      </c>
    </row>
    <row r="84" spans="2:5" ht="12" customHeight="1" thickBot="1" x14ac:dyDescent="0.2">
      <c r="B84" s="7" t="s">
        <v>38</v>
      </c>
      <c r="C84" s="15">
        <v>96</v>
      </c>
    </row>
    <row r="85" spans="2:5" ht="12" thickBot="1" x14ac:dyDescent="0.2">
      <c r="B85" s="7" t="s">
        <v>42</v>
      </c>
      <c r="C85" s="15">
        <v>93</v>
      </c>
    </row>
    <row r="86" spans="2:5" ht="12" thickBot="1" x14ac:dyDescent="0.2">
      <c r="B86" s="6" t="s">
        <v>2</v>
      </c>
      <c r="C86" s="33">
        <f>SUM(C81:C85)</f>
        <v>810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XQAF2AT3N76N-319-137</_dlc_DocId>
    <_dlc_DocIdUrl xmlns="b6565643-c00f-44ce-b5d1-532a85e4382c">
      <Url>https://docs.supersalud.gov.co/PortalWeb/ProteccionUsuario/_layouts/15/DocIdRedir.aspx?ID=XQAF2AT3N76N-319-137</Url>
      <Description>XQAF2AT3N76N-319-137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noviembre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2026-01-22T05:00:00+00:00</FechaExpedicion>
    <Año_Plantilla xmlns="b6565643-c00f-44ce-b5d1-532a85e4382c" xsi:nil="true"/>
    <FechaPublicacion xmlns="b6565643-c00f-44ce-b5d1-532a85e4382c">2026-01-22T05:00:00+00:00</FechaPublicacion>
    <Tematica xmlns="b6565643-c00f-44ce-b5d1-532a85e4382c">Informe ejecutivo noviembre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123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Noviembre</TermName>
          <TermId xmlns="http://schemas.microsoft.com/office/infopath/2007/PartnerControls">c14c1330-606e-4b4d-ad93-aa9bd49f85f5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ón_x0020_Glosari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7A3920-74D0-4AFE-8E25-13CF04A457BF}"/>
</file>

<file path=customXml/itemProps4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noviembre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2026-01-14T14:24:33Z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7b8920ce-953b-457c-9e26-0999f71a1097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123;#Noviembre|c14c1330-606e-4b4d-ad93-aa9bd49f85f5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