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Supersalud\Solicitudes\"/>
    </mc:Choice>
  </mc:AlternateContent>
  <xr:revisionPtr revIDLastSave="0" documentId="13_ncr:1_{8FB7076D-C0B3-415E-823A-CAB32AF3E0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SA MENSUAL" sheetId="2" r:id="rId1"/>
  </sheets>
  <definedNames>
    <definedName name="_xlnm._FilterDatabase" localSheetId="0" hidden="1">'TASA MENSUAL'!$B$28:$E$41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E62" i="2"/>
  <c r="E53" i="2"/>
  <c r="E52" i="2"/>
  <c r="E55" i="2"/>
  <c r="E54" i="2"/>
  <c r="E56" i="2"/>
  <c r="E57" i="2"/>
  <c r="E58" i="2"/>
  <c r="E59" i="2"/>
  <c r="E60" i="2"/>
  <c r="E61" i="2"/>
  <c r="E51" i="2"/>
  <c r="E29" i="2"/>
  <c r="E30" i="2"/>
  <c r="E32" i="2"/>
  <c r="E34" i="2"/>
  <c r="E33" i="2"/>
  <c r="E35" i="2"/>
  <c r="E37" i="2"/>
  <c r="E38" i="2"/>
  <c r="E36" i="2"/>
  <c r="E39" i="2"/>
  <c r="E40" i="2"/>
  <c r="E41" i="2"/>
  <c r="E31" i="2"/>
  <c r="C15" i="2" l="1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<sst xmlns="http://schemas.openxmlformats.org/spreadsheetml/2006/main" count="77" uniqueCount="60">
  <si>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</si>
  <si>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</si>
  <si>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</si>
  <si>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</si>
  <si>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</si>
  <si>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</si>
  <si>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</si>
  <si>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</si>
  <si>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</si>
  <si>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</si>
  <si>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</si>
  <si>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</si>
  <si>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</si>
  <si>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</si>
  <si>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</si>
  <si>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</si>
  <si>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</si>
  <si>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</si>
  <si>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</si>
  <si>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</si>
  <si>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</si>
  <si>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</si>
  <si>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</si>
  <si>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</si>
  <si>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</si>
  <si>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</si>
  <si>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</si>
  <si>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</si>
  <si>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</si>
  <si>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</si>
  <si>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</si>
  <si>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</si>
  <si>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</si>
  <si>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</si>
  <si>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</si>
  <si>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</si>
  <si>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</si>
  <si>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</si>
  <si>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</si>
  <si>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</si>
  <si>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</si>
  <si>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</si>
  <si>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</si>
  <si>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</si>
  <si>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</si>
  <si>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</si>
  <si>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</si>
  <si>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</si>
  <si>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</si>
  <si>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</si>
  <si>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</si>
  <si>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RECLAMOS EN SALUD NOVIEMBRE 2024</t>
  </si>
  <si>
    <t>RECLAMOS EN SALUD 2023 (NOVIEMBRE)</t>
  </si>
  <si>
    <t>RECLAMOS EN SALUD 2024 (NOVIEMBRE)</t>
  </si>
  <si>
    <t>*TOTAL AFILIADOS NOVIEMBRE 2024</t>
  </si>
  <si>
    <t>*RECLAMOS EN SALUD NOVIEMBRE 2024</t>
  </si>
  <si>
    <t>2024 (NOVIEMBRE)</t>
  </si>
  <si>
    <t>TASA RÉGIMEN= 39,31</t>
  </si>
  <si>
    <t>TASA RÉGIMEN= 22,14</t>
  </si>
  <si>
    <t>FUNDACIÓN SALUD 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</si>
</sst>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2463273</xdr:colOff>
      <xdr:row>0</xdr:row>
      <xdr:rowOff>0</xdr:rowOff>
    </xdr:from>
    <xdr:to>
      <xdr:col>2</xdr:col>
      <xdr:colOff>720991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63273" y="0"/>
          <a:ext cx="6500812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27" zoomScale="80" zoomScaleNormal="80" zoomScaleSheetLayoutView="100" zoomScalePageLayoutView="130" workbookViewId="0">
      <selection activeCell="D33" sqref="D33"/>
    </sheetView>
  </sheetViews>
  <sheetFormatPr baseColWidth="10" defaultColWidth="11.42578125" defaultRowHeight="11.25" x14ac:dyDescent="0.15"/>
  <cols>
    <col min="1" max="1" width="62.85546875" style="3" hidden="1" customWidth="1"/>
    <col min="2" max="2" width="118.5703125" style="3" bestFit="1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42578125" style="3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43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56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7" t="s">
        <v>51</v>
      </c>
      <c r="D12" s="1"/>
    </row>
    <row r="13" spans="1:15" ht="12" thickBot="1" x14ac:dyDescent="0.2">
      <c r="A13" s="1"/>
      <c r="B13" s="8" t="s">
        <v>52</v>
      </c>
      <c r="C13" s="9">
        <v>122621</v>
      </c>
      <c r="D13" s="1"/>
    </row>
    <row r="14" spans="1:15" ht="12" thickBot="1" x14ac:dyDescent="0.2">
      <c r="A14" s="1"/>
      <c r="B14" s="8" t="s">
        <v>53</v>
      </c>
      <c r="C14" s="9">
        <v>165976</v>
      </c>
      <c r="D14" s="1"/>
    </row>
    <row r="15" spans="1:15" ht="12" thickBot="1" x14ac:dyDescent="0.2">
      <c r="A15" s="1"/>
      <c r="B15" s="8" t="s">
        <v>50</v>
      </c>
      <c r="C15" s="10">
        <f>C14/C13-1</f>
        <v>0.35356912763719106</v>
      </c>
      <c r="D15" s="11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44</v>
      </c>
      <c r="B18" s="12" t="s">
        <v>1</v>
      </c>
      <c r="C18" s="13" t="s">
        <v>51</v>
      </c>
      <c r="D18" s="1"/>
      <c r="E18" s="14"/>
      <c r="F18" s="15"/>
    </row>
    <row r="19" spans="1:7" ht="23.25" thickBot="1" x14ac:dyDescent="0.2">
      <c r="A19" s="1" t="s">
        <v>30</v>
      </c>
      <c r="B19" s="16" t="s">
        <v>47</v>
      </c>
      <c r="C19" s="17">
        <v>152873</v>
      </c>
      <c r="D19" s="1"/>
      <c r="E19" s="1"/>
      <c r="F19" s="1"/>
    </row>
    <row r="20" spans="1:7" ht="12" thickBot="1" x14ac:dyDescent="0.2">
      <c r="A20" s="1" t="s">
        <v>34</v>
      </c>
      <c r="B20" s="8" t="s">
        <v>34</v>
      </c>
      <c r="C20" s="17">
        <v>10305</v>
      </c>
      <c r="D20" s="1"/>
      <c r="E20" s="1"/>
      <c r="F20" s="1"/>
    </row>
    <row r="21" spans="1:7" ht="12" thickBot="1" x14ac:dyDescent="0.2">
      <c r="A21" s="1" t="s">
        <v>29</v>
      </c>
      <c r="B21" s="16" t="s">
        <v>48</v>
      </c>
      <c r="C21" s="17">
        <v>2658</v>
      </c>
      <c r="D21" s="1"/>
      <c r="E21" s="1"/>
      <c r="F21" s="1"/>
    </row>
    <row r="22" spans="1:7" ht="12" thickBot="1" x14ac:dyDescent="0.2">
      <c r="A22" s="1" t="s">
        <v>31</v>
      </c>
      <c r="B22" s="16" t="s">
        <v>49</v>
      </c>
      <c r="C22" s="17">
        <v>140</v>
      </c>
      <c r="D22" s="1"/>
      <c r="E22" s="1"/>
      <c r="F22" s="1"/>
    </row>
    <row r="23" spans="1:7" ht="12" thickBot="1" x14ac:dyDescent="0.2">
      <c r="A23" s="1"/>
      <c r="B23" s="18" t="s">
        <v>2</v>
      </c>
      <c r="C23" s="19">
        <f>SUM(C19:C22)</f>
        <v>165976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4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27</v>
      </c>
      <c r="C27" s="42"/>
      <c r="D27" s="42"/>
      <c r="E27" s="43"/>
      <c r="F27" s="1"/>
    </row>
    <row r="28" spans="1:7" ht="34.5" thickBot="1" x14ac:dyDescent="0.2">
      <c r="A28" s="1"/>
      <c r="B28" s="7" t="s">
        <v>4</v>
      </c>
      <c r="C28" s="20" t="s">
        <v>54</v>
      </c>
      <c r="D28" s="13" t="s">
        <v>55</v>
      </c>
      <c r="E28" s="20" t="s">
        <v>40</v>
      </c>
      <c r="F28" s="1"/>
    </row>
    <row r="29" spans="1:7" ht="12" customHeight="1" thickBot="1" x14ac:dyDescent="0.2">
      <c r="A29" s="1"/>
      <c r="B29" s="8" t="s">
        <v>5</v>
      </c>
      <c r="C29" s="21">
        <v>754381</v>
      </c>
      <c r="D29" s="21">
        <v>4388</v>
      </c>
      <c r="E29" s="22">
        <f t="shared" ref="E29:E41" si="0">D29/C29*10000</f>
        <v>58.166894447235549</v>
      </c>
      <c r="F29" s="23"/>
      <c r="G29" s="23"/>
    </row>
    <row r="30" spans="1:7" ht="12" customHeight="1" thickBot="1" x14ac:dyDescent="0.2">
      <c r="A30" s="1"/>
      <c r="B30" s="8" t="s">
        <v>6</v>
      </c>
      <c r="C30" s="21">
        <v>95088</v>
      </c>
      <c r="D30" s="21">
        <v>522</v>
      </c>
      <c r="E30" s="22">
        <f t="shared" si="0"/>
        <v>54.896516910651179</v>
      </c>
      <c r="F30" s="23"/>
      <c r="G30" s="23"/>
    </row>
    <row r="31" spans="1:7" ht="12" customHeight="1" thickBot="1" x14ac:dyDescent="0.2">
      <c r="A31" s="1"/>
      <c r="B31" s="8" t="s">
        <v>7</v>
      </c>
      <c r="C31" s="21">
        <v>294437</v>
      </c>
      <c r="D31" s="21">
        <v>1597</v>
      </c>
      <c r="E31" s="22">
        <f t="shared" si="0"/>
        <v>54.239107177426746</v>
      </c>
      <c r="F31" s="23"/>
      <c r="G31" s="23"/>
    </row>
    <row r="32" spans="1:7" ht="12" thickBot="1" x14ac:dyDescent="0.2">
      <c r="A32" s="1"/>
      <c r="B32" s="8" t="s">
        <v>20</v>
      </c>
      <c r="C32" s="21">
        <v>143611</v>
      </c>
      <c r="D32" s="21">
        <v>643</v>
      </c>
      <c r="E32" s="22">
        <f t="shared" si="0"/>
        <v>44.773729031898668</v>
      </c>
      <c r="F32" s="23"/>
      <c r="G32" s="23"/>
    </row>
    <row r="33" spans="1:9" ht="12" thickBot="1" x14ac:dyDescent="0.2">
      <c r="A33" s="1"/>
      <c r="B33" s="8" t="s">
        <v>8</v>
      </c>
      <c r="C33" s="21">
        <v>6002140</v>
      </c>
      <c r="D33" s="21">
        <v>26775</v>
      </c>
      <c r="E33" s="22">
        <f t="shared" si="0"/>
        <v>44.609089424771838</v>
      </c>
      <c r="F33" s="23"/>
      <c r="G33" s="23"/>
    </row>
    <row r="34" spans="1:9" ht="12" thickBot="1" x14ac:dyDescent="0.2">
      <c r="A34" s="1"/>
      <c r="B34" s="8" t="s">
        <v>10</v>
      </c>
      <c r="C34" s="21">
        <v>2050784</v>
      </c>
      <c r="D34" s="21">
        <v>8642</v>
      </c>
      <c r="E34" s="22">
        <f t="shared" si="0"/>
        <v>42.139981587529448</v>
      </c>
      <c r="F34" s="23"/>
      <c r="G34" s="23"/>
    </row>
    <row r="35" spans="1:9" ht="12" thickBot="1" x14ac:dyDescent="0.2">
      <c r="A35" s="1"/>
      <c r="B35" s="8" t="s">
        <v>11</v>
      </c>
      <c r="C35" s="21">
        <v>5029319</v>
      </c>
      <c r="D35" s="21">
        <v>20148</v>
      </c>
      <c r="E35" s="22">
        <f t="shared" si="0"/>
        <v>40.061089781737849</v>
      </c>
      <c r="F35" s="23"/>
      <c r="G35" s="23"/>
    </row>
    <row r="36" spans="1:9" ht="12" thickBot="1" x14ac:dyDescent="0.2">
      <c r="A36" s="1"/>
      <c r="B36" s="8" t="s">
        <v>35</v>
      </c>
      <c r="C36" s="21">
        <v>5816702</v>
      </c>
      <c r="D36" s="21">
        <v>21989</v>
      </c>
      <c r="E36" s="22">
        <f t="shared" si="0"/>
        <v>37.803208759878018</v>
      </c>
      <c r="F36" s="23"/>
      <c r="G36" s="23"/>
    </row>
    <row r="37" spans="1:9" ht="12" thickBot="1" x14ac:dyDescent="0.2">
      <c r="A37" s="1"/>
      <c r="B37" s="8" t="s">
        <v>9</v>
      </c>
      <c r="C37" s="21">
        <v>2757520</v>
      </c>
      <c r="D37" s="21">
        <v>10006</v>
      </c>
      <c r="E37" s="22">
        <f t="shared" si="0"/>
        <v>36.286228205053817</v>
      </c>
      <c r="F37" s="23"/>
      <c r="G37" s="23"/>
    </row>
    <row r="38" spans="1:9" ht="12" thickBot="1" x14ac:dyDescent="0.2">
      <c r="A38" s="1"/>
      <c r="B38" s="8" t="s">
        <v>13</v>
      </c>
      <c r="C38" s="21">
        <v>5387537</v>
      </c>
      <c r="D38" s="21">
        <v>17131</v>
      </c>
      <c r="E38" s="22">
        <f t="shared" si="0"/>
        <v>31.797461437387806</v>
      </c>
      <c r="F38" s="23"/>
      <c r="G38" s="23"/>
    </row>
    <row r="39" spans="1:9" ht="12" thickBot="1" x14ac:dyDescent="0.2">
      <c r="A39" s="1"/>
      <c r="B39" s="8" t="s">
        <v>59</v>
      </c>
      <c r="C39" s="21">
        <v>65438</v>
      </c>
      <c r="D39" s="21">
        <v>185</v>
      </c>
      <c r="E39" s="22">
        <f t="shared" si="0"/>
        <v>28.271035178336746</v>
      </c>
      <c r="F39" s="23"/>
      <c r="G39" s="23"/>
    </row>
    <row r="40" spans="1:9" ht="12" thickBot="1" x14ac:dyDescent="0.2">
      <c r="A40" s="1"/>
      <c r="B40" s="8" t="s">
        <v>12</v>
      </c>
      <c r="C40" s="21">
        <v>252218</v>
      </c>
      <c r="D40" s="21">
        <v>593</v>
      </c>
      <c r="E40" s="22">
        <f t="shared" si="0"/>
        <v>23.511406798880333</v>
      </c>
      <c r="F40" s="23"/>
      <c r="G40" s="23"/>
    </row>
    <row r="41" spans="1:9" ht="12" thickBot="1" x14ac:dyDescent="0.2">
      <c r="A41" s="1"/>
      <c r="B41" s="8" t="s">
        <v>45</v>
      </c>
      <c r="C41" s="21">
        <v>3551</v>
      </c>
      <c r="D41" s="21">
        <v>3</v>
      </c>
      <c r="E41" s="22">
        <f t="shared" si="0"/>
        <v>8.4483244156575612</v>
      </c>
      <c r="F41" s="23"/>
      <c r="G41" s="23"/>
    </row>
    <row r="42" spans="1:9" ht="27" customHeight="1" thickBot="1" x14ac:dyDescent="0.2">
      <c r="A42" s="1"/>
      <c r="B42" s="18" t="s">
        <v>2</v>
      </c>
      <c r="C42" s="19">
        <v>28652726</v>
      </c>
      <c r="D42" s="19">
        <v>112622</v>
      </c>
      <c r="E42" s="19" t="s">
        <v>57</v>
      </c>
      <c r="F42" s="23"/>
      <c r="G42" s="23"/>
      <c r="H42" s="23"/>
    </row>
    <row r="43" spans="1:9" x14ac:dyDescent="0.15">
      <c r="A43" s="1"/>
      <c r="B43" s="28" t="s">
        <v>37</v>
      </c>
      <c r="C43" s="29"/>
      <c r="D43" s="29"/>
      <c r="E43" s="29"/>
      <c r="F43" s="29"/>
    </row>
    <row r="44" spans="1:9" ht="25.5" customHeight="1" x14ac:dyDescent="0.15">
      <c r="A44" s="1"/>
      <c r="B44" s="40" t="s">
        <v>28</v>
      </c>
      <c r="C44" s="40"/>
      <c r="D44" s="40"/>
      <c r="E44" s="40"/>
      <c r="F44" s="40"/>
      <c r="G44" s="14"/>
      <c r="H44" s="14"/>
      <c r="I44" s="14"/>
    </row>
    <row r="45" spans="1:9" ht="13.5" customHeight="1" x14ac:dyDescent="0.15">
      <c r="A45" s="1"/>
      <c r="B45" s="30" t="s">
        <v>41</v>
      </c>
      <c r="C45" s="29"/>
      <c r="D45" s="29"/>
      <c r="E45" s="32"/>
      <c r="F45" s="29"/>
    </row>
    <row r="46" spans="1:9" ht="13.5" customHeight="1" x14ac:dyDescent="0.15">
      <c r="A46" s="1"/>
      <c r="B46" s="14"/>
      <c r="C46" s="1"/>
      <c r="D46" s="1"/>
      <c r="E46" s="25"/>
      <c r="F46" s="1"/>
    </row>
    <row r="47" spans="1:9" x14ac:dyDescent="0.15">
      <c r="A47" s="1"/>
      <c r="B47" s="14"/>
      <c r="C47" s="1"/>
      <c r="D47" s="1"/>
      <c r="E47" s="25"/>
      <c r="F47" s="1"/>
    </row>
    <row r="48" spans="1:9" ht="12" thickBot="1" x14ac:dyDescent="0.2">
      <c r="A48" s="1"/>
      <c r="B48" s="14" t="s">
        <v>14</v>
      </c>
      <c r="C48" s="1"/>
      <c r="D48" s="1"/>
      <c r="E48" s="1"/>
      <c r="F48" s="1"/>
    </row>
    <row r="49" spans="1:8" ht="15" thickBot="1" x14ac:dyDescent="0.25">
      <c r="A49" s="26"/>
      <c r="B49" s="41" t="s">
        <v>27</v>
      </c>
      <c r="C49" s="42"/>
      <c r="D49" s="42"/>
      <c r="E49" s="43"/>
      <c r="F49" s="1"/>
    </row>
    <row r="50" spans="1:8" ht="34.5" thickBot="1" x14ac:dyDescent="0.2">
      <c r="A50" s="1"/>
      <c r="B50" s="7" t="s">
        <v>4</v>
      </c>
      <c r="C50" s="20" t="s">
        <v>54</v>
      </c>
      <c r="D50" s="13" t="s">
        <v>55</v>
      </c>
      <c r="E50" s="20" t="s">
        <v>40</v>
      </c>
      <c r="F50" s="1"/>
    </row>
    <row r="51" spans="1:8" ht="12" thickBot="1" x14ac:dyDescent="0.2">
      <c r="A51" s="1"/>
      <c r="B51" s="8" t="s">
        <v>15</v>
      </c>
      <c r="C51" s="21">
        <v>1112184</v>
      </c>
      <c r="D51" s="21">
        <v>4958</v>
      </c>
      <c r="E51" s="34">
        <f t="shared" ref="E51:E61" si="1">D51/C51*10000</f>
        <v>44.578954561475442</v>
      </c>
      <c r="F51" s="27"/>
      <c r="G51" s="23"/>
    </row>
    <row r="52" spans="1:8" ht="12" thickBot="1" x14ac:dyDescent="0.2">
      <c r="A52" s="1"/>
      <c r="B52" s="8" t="s">
        <v>19</v>
      </c>
      <c r="C52" s="21">
        <v>171905</v>
      </c>
      <c r="D52" s="21">
        <v>663</v>
      </c>
      <c r="E52" s="34">
        <f t="shared" si="1"/>
        <v>38.56781361798668</v>
      </c>
      <c r="F52" s="27"/>
      <c r="G52" s="23"/>
    </row>
    <row r="53" spans="1:8" ht="12" thickBot="1" x14ac:dyDescent="0.2">
      <c r="A53" s="1"/>
      <c r="B53" s="8" t="s">
        <v>16</v>
      </c>
      <c r="C53" s="21">
        <v>1679144</v>
      </c>
      <c r="D53" s="21">
        <v>5251</v>
      </c>
      <c r="E53" s="34">
        <f t="shared" si="1"/>
        <v>31.271886151515293</v>
      </c>
      <c r="F53" s="27"/>
      <c r="G53" s="23"/>
    </row>
    <row r="54" spans="1:8" ht="12" thickBot="1" x14ac:dyDescent="0.2">
      <c r="A54" s="1"/>
      <c r="B54" s="8" t="s">
        <v>18</v>
      </c>
      <c r="C54" s="21">
        <v>1696203</v>
      </c>
      <c r="D54" s="21">
        <v>3717</v>
      </c>
      <c r="E54" s="34">
        <f t="shared" si="1"/>
        <v>21.913650665633771</v>
      </c>
      <c r="F54" s="27"/>
      <c r="G54" s="23"/>
    </row>
    <row r="55" spans="1:8" ht="12" thickBot="1" x14ac:dyDescent="0.2">
      <c r="A55" s="1"/>
      <c r="B55" s="8" t="s">
        <v>36</v>
      </c>
      <c r="C55" s="21">
        <v>1433194</v>
      </c>
      <c r="D55" s="21">
        <v>3032</v>
      </c>
      <c r="E55" s="34">
        <f t="shared" si="1"/>
        <v>21.155544887851889</v>
      </c>
      <c r="F55" s="27"/>
      <c r="G55" s="23"/>
    </row>
    <row r="56" spans="1:8" ht="12" thickBot="1" x14ac:dyDescent="0.2">
      <c r="A56" s="1"/>
      <c r="B56" s="8" t="s">
        <v>6</v>
      </c>
      <c r="C56" s="21">
        <v>3174931</v>
      </c>
      <c r="D56" s="21">
        <v>6532</v>
      </c>
      <c r="E56" s="34">
        <f t="shared" si="1"/>
        <v>20.573675459403685</v>
      </c>
      <c r="F56" s="27"/>
      <c r="G56" s="23"/>
    </row>
    <row r="57" spans="1:8" ht="12" thickBot="1" x14ac:dyDescent="0.2">
      <c r="A57" s="1"/>
      <c r="B57" s="8" t="s">
        <v>8</v>
      </c>
      <c r="C57" s="21">
        <v>5493174</v>
      </c>
      <c r="D57" s="21">
        <v>11198</v>
      </c>
      <c r="E57" s="34">
        <f t="shared" si="1"/>
        <v>20.385300010522151</v>
      </c>
      <c r="F57" s="27"/>
      <c r="G57" s="23"/>
    </row>
    <row r="58" spans="1:8" ht="12" thickBot="1" x14ac:dyDescent="0.2">
      <c r="A58" s="1"/>
      <c r="B58" s="8" t="s">
        <v>20</v>
      </c>
      <c r="C58" s="21">
        <v>2531965</v>
      </c>
      <c r="D58" s="21">
        <v>4468</v>
      </c>
      <c r="E58" s="34">
        <f t="shared" si="1"/>
        <v>17.646373468827569</v>
      </c>
      <c r="F58" s="27"/>
      <c r="G58" s="23"/>
    </row>
    <row r="59" spans="1:8" ht="12" thickBot="1" x14ac:dyDescent="0.2">
      <c r="A59" s="1"/>
      <c r="B59" s="8" t="s">
        <v>17</v>
      </c>
      <c r="C59" s="21">
        <v>1571895</v>
      </c>
      <c r="D59" s="21">
        <v>2751</v>
      </c>
      <c r="E59" s="34">
        <f t="shared" si="1"/>
        <v>17.501168971209911</v>
      </c>
      <c r="F59" s="27"/>
      <c r="G59" s="23"/>
    </row>
    <row r="60" spans="1:8" ht="12" thickBot="1" x14ac:dyDescent="0.2">
      <c r="A60" s="1"/>
      <c r="B60" s="8" t="s">
        <v>33</v>
      </c>
      <c r="C60" s="21">
        <v>312107</v>
      </c>
      <c r="D60" s="21">
        <v>408</v>
      </c>
      <c r="E60" s="34">
        <f t="shared" si="1"/>
        <v>13.072439900418766</v>
      </c>
      <c r="F60" s="27"/>
      <c r="G60" s="23"/>
    </row>
    <row r="61" spans="1:8" ht="12" thickBot="1" x14ac:dyDescent="0.2">
      <c r="A61" s="1"/>
      <c r="B61" s="8" t="s">
        <v>23</v>
      </c>
      <c r="C61" s="21">
        <v>168961</v>
      </c>
      <c r="D61" s="21">
        <v>166</v>
      </c>
      <c r="E61" s="34">
        <f t="shared" si="1"/>
        <v>9.8247524576677456</v>
      </c>
      <c r="F61" s="27"/>
      <c r="G61" s="23"/>
    </row>
    <row r="62" spans="1:8" ht="12" thickBot="1" x14ac:dyDescent="0.2">
      <c r="A62" s="1"/>
      <c r="B62" s="8" t="s">
        <v>22</v>
      </c>
      <c r="C62" s="21">
        <v>238171</v>
      </c>
      <c r="D62" s="21">
        <v>206</v>
      </c>
      <c r="E62" s="34">
        <f>D62/C62*10000</f>
        <v>8.6492478093470648</v>
      </c>
      <c r="F62" s="27"/>
      <c r="G62" s="23"/>
    </row>
    <row r="63" spans="1:8" ht="15" customHeight="1" thickBot="1" x14ac:dyDescent="0.2">
      <c r="A63" s="1"/>
      <c r="B63" s="18" t="s">
        <v>2</v>
      </c>
      <c r="C63" s="19">
        <v>19583834</v>
      </c>
      <c r="D63" s="19">
        <v>43350</v>
      </c>
      <c r="E63" s="19" t="s">
        <v>58</v>
      </c>
      <c r="F63" s="23"/>
      <c r="G63" s="23"/>
      <c r="H63" s="23"/>
    </row>
    <row r="64" spans="1:8" x14ac:dyDescent="0.15">
      <c r="A64" s="1"/>
      <c r="B64" s="28" t="s">
        <v>37</v>
      </c>
      <c r="C64" s="29"/>
      <c r="D64" s="29"/>
      <c r="E64" s="29"/>
      <c r="F64" s="25"/>
    </row>
    <row r="65" spans="1:6" ht="28.5" customHeight="1" x14ac:dyDescent="0.15">
      <c r="A65" s="1"/>
      <c r="B65" s="40" t="s">
        <v>28</v>
      </c>
      <c r="C65" s="40"/>
      <c r="D65" s="40"/>
      <c r="E65" s="40"/>
      <c r="F65" s="25"/>
    </row>
    <row r="66" spans="1:6" x14ac:dyDescent="0.15">
      <c r="A66" s="1"/>
      <c r="B66" s="30" t="s">
        <v>41</v>
      </c>
      <c r="C66" s="29"/>
      <c r="D66" s="29"/>
      <c r="E66" s="29"/>
      <c r="F66" s="25"/>
    </row>
    <row r="67" spans="1:6" ht="11.25" customHeight="1" x14ac:dyDescent="0.15">
      <c r="B67" s="28" t="s">
        <v>42</v>
      </c>
      <c r="C67" s="29"/>
      <c r="D67" s="29"/>
      <c r="E67" s="31"/>
    </row>
    <row r="68" spans="1:6" ht="11.25" customHeight="1" x14ac:dyDescent="0.15">
      <c r="B68" s="24"/>
      <c r="C68" s="1"/>
      <c r="D68" s="1"/>
    </row>
    <row r="69" spans="1:6" ht="11.25" customHeight="1" x14ac:dyDescent="0.15">
      <c r="B69" s="24"/>
      <c r="C69" s="1"/>
      <c r="D69" s="1"/>
    </row>
    <row r="71" spans="1:6" ht="15" thickBot="1" x14ac:dyDescent="0.25">
      <c r="B71" s="33" t="s">
        <v>39</v>
      </c>
    </row>
    <row r="72" spans="1:6" ht="23.25" thickBot="1" x14ac:dyDescent="0.2">
      <c r="B72" s="7" t="s">
        <v>32</v>
      </c>
      <c r="C72" s="13" t="s">
        <v>51</v>
      </c>
    </row>
    <row r="73" spans="1:6" ht="12" thickBot="1" x14ac:dyDescent="0.2">
      <c r="B73" s="8" t="s">
        <v>21</v>
      </c>
      <c r="C73" s="17">
        <v>490</v>
      </c>
      <c r="D73" s="36"/>
    </row>
    <row r="74" spans="1:6" ht="12" thickBot="1" x14ac:dyDescent="0.2">
      <c r="B74" s="8" t="s">
        <v>46</v>
      </c>
      <c r="C74" s="17">
        <v>241</v>
      </c>
    </row>
    <row r="75" spans="1:6" ht="12" thickBot="1" x14ac:dyDescent="0.2">
      <c r="B75" s="8" t="s">
        <v>24</v>
      </c>
      <c r="C75" s="17">
        <v>158</v>
      </c>
    </row>
    <row r="76" spans="1:6" ht="12" thickBot="1" x14ac:dyDescent="0.2">
      <c r="B76" s="8" t="s">
        <v>25</v>
      </c>
      <c r="C76" s="17">
        <v>115</v>
      </c>
    </row>
    <row r="77" spans="1:6" ht="12" thickBot="1" x14ac:dyDescent="0.2">
      <c r="B77" s="8" t="s">
        <v>26</v>
      </c>
      <c r="C77" s="17">
        <v>53</v>
      </c>
    </row>
    <row r="78" spans="1:6" ht="12" thickBot="1" x14ac:dyDescent="0.2">
      <c r="B78" s="7" t="s">
        <v>2</v>
      </c>
      <c r="C78" s="35">
        <v>1057</v>
      </c>
    </row>
    <row r="81" spans="2:5" ht="15" customHeight="1" x14ac:dyDescent="0.15">
      <c r="B81" s="39" t="s">
        <v>38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XQAF2AT3N76N-319-123</_dlc_DocId>
    <_dlc_DocIdUrl xmlns="b6565643-c00f-44ce-b5d1-532a85e4382c">
      <Url>https://docs.supersalud.gov.co/PortalWeb/ProteccionUsuario/_layouts/15/DocIdRedir.aspx?ID=XQAF2AT3N76N-319-123</Url>
      <Description>XQAF2AT3N76N-319-123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noviembre de 2024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2024-12-31T05:00:00+00:00</FechaExpedicion>
    <Año_Plantilla xmlns="b6565643-c00f-44ce-b5d1-532a85e4382c" xsi:nil="true"/>
    <FechaPublicacion xmlns="b6565643-c00f-44ce-b5d1-532a85e4382c">2024-12-31T05:00:00+00:00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123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Noviembre</TermName>
          <TermId xmlns="http://schemas.microsoft.com/office/infopath/2007/PartnerControls">c14c1330-606e-4b4d-ad93-aa9bd49f85f5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51B53-EA30-4AEA-BD6D-6151F241AC36}"/>
</file>

<file path=customXml/itemProps2.xml><?xml version="1.0" encoding="utf-8"?>
<ds:datastoreItem xmlns:ds="http://schemas.openxmlformats.org/officeDocument/2006/customXml" ds:itemID="{065D7E7C-6FAE-43B7-BBB2-CF7E763FC669}"/>
</file>

<file path=customXml/itemProps3.xml><?xml version="1.0" encoding="utf-8"?>
<ds:datastoreItem xmlns:ds="http://schemas.openxmlformats.org/officeDocument/2006/customXml" ds:itemID="{2402C1D3-EB0D-4E65-82E5-EE68E0F66F10}"/>
</file>

<file path=customXml/itemProps4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A5CE9B5-C423-4794-BD77-282725FF7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noviembre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2024-12-24T14:06:29Z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eef5f0a7-1fbd-40cb-aa8f-79e48d6fbc53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TipoVigilado">
    <vt:lpwstr/>
  </property>
  <property fmtid="{D5CDD505-2E9C-101B-9397-08002B2CF9AE}" pid="9" name="Mes">
    <vt:lpwstr>123;#Noviembre|c14c1330-606e-4b4d-ad93-aa9bd49f85f5</vt:lpwstr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