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1.xml" ContentType="application/vnd.openxmlformats-officedocument.spreadsheetml.comments+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5.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202300"/>
  <mc:AlternateContent xmlns:mc="http://schemas.openxmlformats.org/markup-compatibility/2006">
    <mc:Choice Requires="x15">
      <x15ac:absPath xmlns:x15ac="http://schemas.microsoft.com/office/spreadsheetml/2010/11/ac" url="C:\Users\jhoan.mantilla\OneDrive - supersalud\Documentos\Publicaciones\"/>
    </mc:Choice>
  </mc:AlternateContent>
  <xr:revisionPtr revIDLastSave="0" documentId="8_{BBE177D6-E01F-4A1C-949B-6B911C05CCDF}" xr6:coauthVersionLast="47" xr6:coauthVersionMax="47" xr10:uidLastSave="{00000000-0000-0000-0000-000000000000}"/>
  <bookViews>
    <workbookView xWindow="-120" yWindow="-120" windowWidth="29040" windowHeight="15840" xr2:uid="{4839781F-D7FA-4A5F-9D17-3148793B0A97}"/>
  </bookViews>
  <sheets>
    <sheet name="ProgramaConsolidado " sheetId="1" r:id="rId1"/>
    <sheet name="SeguimientoSedesRegionales" sheetId="6" r:id="rId2"/>
    <sheet name="Metadatos" sheetId="2" r:id="rId3"/>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2" i="1" l="1"/>
  <c r="R62" i="1"/>
  <c r="Q62" i="1"/>
  <c r="P62" i="1"/>
  <c r="O62" i="1"/>
  <c r="N62" i="1"/>
  <c r="M62" i="1"/>
  <c r="L62" i="1"/>
  <c r="K62" i="1"/>
  <c r="J62" i="1"/>
  <c r="I62" i="1"/>
  <c r="H62" i="1"/>
  <c r="H61" i="1"/>
  <c r="S61" i="1"/>
  <c r="R61" i="1"/>
  <c r="Q61" i="1"/>
  <c r="P61" i="1"/>
  <c r="O61" i="1"/>
  <c r="N61" i="1"/>
  <c r="M61" i="1"/>
  <c r="L61" i="1"/>
  <c r="K61" i="1"/>
  <c r="J61" i="1"/>
  <c r="I61" i="1"/>
  <c r="H47" i="1"/>
  <c r="I47" i="1"/>
  <c r="J47" i="1"/>
  <c r="K47" i="1"/>
  <c r="L47" i="1"/>
  <c r="M47" i="1"/>
  <c r="N47" i="1"/>
  <c r="O47" i="1"/>
  <c r="P47" i="1"/>
  <c r="Q47" i="1"/>
  <c r="R47" i="1"/>
  <c r="S47" i="1"/>
  <c r="H48" i="1"/>
  <c r="I48" i="1"/>
  <c r="J48" i="1"/>
  <c r="K48" i="1"/>
  <c r="L48" i="1"/>
  <c r="M48" i="1"/>
  <c r="N48" i="1"/>
  <c r="O48" i="1"/>
  <c r="P48" i="1"/>
  <c r="Q48" i="1"/>
  <c r="R48" i="1"/>
  <c r="S48" i="1"/>
  <c r="Q41" i="6" l="1"/>
  <c r="G14" i="6"/>
  <c r="E14" i="6"/>
  <c r="P359" i="6"/>
  <c r="O359" i="6"/>
  <c r="N359" i="6"/>
  <c r="M359" i="6"/>
  <c r="L359" i="6"/>
  <c r="K359" i="6"/>
  <c r="J359" i="6"/>
  <c r="I359" i="6"/>
  <c r="H359" i="6"/>
  <c r="G359" i="6"/>
  <c r="F359" i="6"/>
  <c r="E359" i="6"/>
  <c r="P358" i="6"/>
  <c r="O358" i="6"/>
  <c r="N358" i="6"/>
  <c r="M358" i="6"/>
  <c r="L358" i="6"/>
  <c r="K358" i="6"/>
  <c r="J358" i="6"/>
  <c r="I358" i="6"/>
  <c r="H358" i="6"/>
  <c r="G358" i="6"/>
  <c r="F358" i="6"/>
  <c r="E358" i="6"/>
  <c r="R357" i="6"/>
  <c r="Q357" i="6"/>
  <c r="R356" i="6"/>
  <c r="Q356" i="6"/>
  <c r="R355" i="6"/>
  <c r="Q355" i="6"/>
  <c r="R354" i="6"/>
  <c r="Q354" i="6"/>
  <c r="P351" i="6"/>
  <c r="O351" i="6"/>
  <c r="O362" i="6" s="1"/>
  <c r="N351" i="6"/>
  <c r="M351" i="6"/>
  <c r="M362" i="6" s="1"/>
  <c r="L351" i="6"/>
  <c r="L362" i="6" s="1"/>
  <c r="K351" i="6"/>
  <c r="J351" i="6"/>
  <c r="I351" i="6"/>
  <c r="I362" i="6" s="1"/>
  <c r="H351" i="6"/>
  <c r="G351" i="6"/>
  <c r="F351" i="6"/>
  <c r="F362" i="6" s="1"/>
  <c r="E351" i="6"/>
  <c r="P350" i="6"/>
  <c r="O350" i="6"/>
  <c r="O361" i="6" s="1"/>
  <c r="N350" i="6"/>
  <c r="N361" i="6" s="1"/>
  <c r="M350" i="6"/>
  <c r="L350" i="6"/>
  <c r="K350" i="6"/>
  <c r="K361" i="6" s="1"/>
  <c r="J350" i="6"/>
  <c r="J361" i="6" s="1"/>
  <c r="I350" i="6"/>
  <c r="I361" i="6" s="1"/>
  <c r="H350" i="6"/>
  <c r="H361" i="6" s="1"/>
  <c r="G350" i="6"/>
  <c r="G361" i="6" s="1"/>
  <c r="F350" i="6"/>
  <c r="F361" i="6" s="1"/>
  <c r="E350" i="6"/>
  <c r="R349" i="6"/>
  <c r="Q349" i="6"/>
  <c r="R348" i="6"/>
  <c r="Q348" i="6"/>
  <c r="R347" i="6"/>
  <c r="Q347" i="6"/>
  <c r="R346" i="6"/>
  <c r="Q346" i="6"/>
  <c r="R345" i="6"/>
  <c r="Q345" i="6"/>
  <c r="R344" i="6"/>
  <c r="Q344" i="6"/>
  <c r="R343" i="6"/>
  <c r="Q343" i="6"/>
  <c r="R342" i="6"/>
  <c r="Q342" i="6"/>
  <c r="R341" i="6"/>
  <c r="Q341" i="6"/>
  <c r="R340" i="6"/>
  <c r="Q340" i="6"/>
  <c r="P331" i="6"/>
  <c r="O331" i="6"/>
  <c r="N331" i="6"/>
  <c r="M331" i="6"/>
  <c r="L331" i="6"/>
  <c r="K331" i="6"/>
  <c r="J331" i="6"/>
  <c r="I331" i="6"/>
  <c r="H331" i="6"/>
  <c r="G331" i="6"/>
  <c r="F331" i="6"/>
  <c r="E331" i="6"/>
  <c r="P330" i="6"/>
  <c r="O330" i="6"/>
  <c r="N330" i="6"/>
  <c r="M330" i="6"/>
  <c r="L330" i="6"/>
  <c r="K330" i="6"/>
  <c r="J330" i="6"/>
  <c r="I330" i="6"/>
  <c r="H330" i="6"/>
  <c r="G330" i="6"/>
  <c r="F330" i="6"/>
  <c r="E330" i="6"/>
  <c r="R329" i="6"/>
  <c r="Q329" i="6"/>
  <c r="R328" i="6"/>
  <c r="Q328" i="6"/>
  <c r="R327" i="6"/>
  <c r="Q327" i="6"/>
  <c r="Q331" i="6" s="1"/>
  <c r="R326" i="6"/>
  <c r="Q326" i="6"/>
  <c r="P323" i="6"/>
  <c r="P334" i="6" s="1"/>
  <c r="O323" i="6"/>
  <c r="O334" i="6" s="1"/>
  <c r="N323" i="6"/>
  <c r="M323" i="6"/>
  <c r="L323" i="6"/>
  <c r="L334" i="6" s="1"/>
  <c r="K323" i="6"/>
  <c r="J323" i="6"/>
  <c r="I323" i="6"/>
  <c r="I334" i="6" s="1"/>
  <c r="H323" i="6"/>
  <c r="G323" i="6"/>
  <c r="F323" i="6"/>
  <c r="E323" i="6"/>
  <c r="P322" i="6"/>
  <c r="P333" i="6" s="1"/>
  <c r="O322" i="6"/>
  <c r="O333" i="6" s="1"/>
  <c r="N322" i="6"/>
  <c r="M322" i="6"/>
  <c r="L322" i="6"/>
  <c r="L333" i="6" s="1"/>
  <c r="K322" i="6"/>
  <c r="K333" i="6" s="1"/>
  <c r="J322" i="6"/>
  <c r="J333" i="6" s="1"/>
  <c r="I322" i="6"/>
  <c r="I333" i="6" s="1"/>
  <c r="H322" i="6"/>
  <c r="G322" i="6"/>
  <c r="F322" i="6"/>
  <c r="F333" i="6" s="1"/>
  <c r="E322" i="6"/>
  <c r="R321" i="6"/>
  <c r="Q321" i="6"/>
  <c r="R320" i="6"/>
  <c r="Q320" i="6"/>
  <c r="R319" i="6"/>
  <c r="Q319" i="6"/>
  <c r="R318" i="6"/>
  <c r="Q318" i="6"/>
  <c r="R317" i="6"/>
  <c r="Q317" i="6"/>
  <c r="R316" i="6"/>
  <c r="Q316" i="6"/>
  <c r="R315" i="6"/>
  <c r="Q315" i="6"/>
  <c r="R314" i="6"/>
  <c r="Q314" i="6"/>
  <c r="R313" i="6"/>
  <c r="Q313" i="6"/>
  <c r="R312" i="6"/>
  <c r="Q312" i="6"/>
  <c r="P303" i="6"/>
  <c r="O303" i="6"/>
  <c r="N303" i="6"/>
  <c r="M303" i="6"/>
  <c r="L303" i="6"/>
  <c r="K303" i="6"/>
  <c r="J303" i="6"/>
  <c r="I303" i="6"/>
  <c r="H303" i="6"/>
  <c r="G303" i="6"/>
  <c r="F303" i="6"/>
  <c r="E303" i="6"/>
  <c r="P302" i="6"/>
  <c r="O302" i="6"/>
  <c r="N302" i="6"/>
  <c r="M302" i="6"/>
  <c r="L302" i="6"/>
  <c r="K302" i="6"/>
  <c r="J302" i="6"/>
  <c r="I302" i="6"/>
  <c r="H302" i="6"/>
  <c r="G302" i="6"/>
  <c r="F302" i="6"/>
  <c r="E302" i="6"/>
  <c r="R301" i="6"/>
  <c r="Q301" i="6"/>
  <c r="R300" i="6"/>
  <c r="Q300" i="6"/>
  <c r="R299" i="6"/>
  <c r="Q299" i="6"/>
  <c r="R298" i="6"/>
  <c r="Q298" i="6"/>
  <c r="P295" i="6"/>
  <c r="P306" i="6" s="1"/>
  <c r="O295" i="6"/>
  <c r="N295" i="6"/>
  <c r="M295" i="6"/>
  <c r="L295" i="6"/>
  <c r="L306" i="6" s="1"/>
  <c r="K295" i="6"/>
  <c r="J295" i="6"/>
  <c r="I295" i="6"/>
  <c r="H295" i="6"/>
  <c r="G295" i="6"/>
  <c r="G306" i="6" s="1"/>
  <c r="F295" i="6"/>
  <c r="E295" i="6"/>
  <c r="E306" i="6" s="1"/>
  <c r="P294" i="6"/>
  <c r="P305" i="6" s="1"/>
  <c r="O294" i="6"/>
  <c r="O305" i="6" s="1"/>
  <c r="N294" i="6"/>
  <c r="N305" i="6" s="1"/>
  <c r="M294" i="6"/>
  <c r="M305" i="6" s="1"/>
  <c r="L294" i="6"/>
  <c r="L305" i="6" s="1"/>
  <c r="K294" i="6"/>
  <c r="J294" i="6"/>
  <c r="J305" i="6" s="1"/>
  <c r="I294" i="6"/>
  <c r="H294" i="6"/>
  <c r="G294" i="6"/>
  <c r="G305" i="6" s="1"/>
  <c r="F294" i="6"/>
  <c r="E294" i="6"/>
  <c r="R293" i="6"/>
  <c r="Q293" i="6"/>
  <c r="R292" i="6"/>
  <c r="Q292" i="6"/>
  <c r="R291" i="6"/>
  <c r="Q291" i="6"/>
  <c r="R290" i="6"/>
  <c r="Q290" i="6"/>
  <c r="R289" i="6"/>
  <c r="Q289" i="6"/>
  <c r="R288" i="6"/>
  <c r="Q288" i="6"/>
  <c r="R287" i="6"/>
  <c r="Q287" i="6"/>
  <c r="R286" i="6"/>
  <c r="Q286" i="6"/>
  <c r="R285" i="6"/>
  <c r="Q285" i="6"/>
  <c r="Q295" i="6" s="1"/>
  <c r="R284" i="6"/>
  <c r="Q284" i="6"/>
  <c r="P275" i="6"/>
  <c r="O275" i="6"/>
  <c r="N275" i="6"/>
  <c r="M275" i="6"/>
  <c r="L275" i="6"/>
  <c r="K275" i="6"/>
  <c r="J275" i="6"/>
  <c r="I275" i="6"/>
  <c r="H275" i="6"/>
  <c r="G275" i="6"/>
  <c r="F275" i="6"/>
  <c r="E275" i="6"/>
  <c r="P274" i="6"/>
  <c r="O274" i="6"/>
  <c r="N274" i="6"/>
  <c r="M274" i="6"/>
  <c r="L274" i="6"/>
  <c r="K274" i="6"/>
  <c r="J274" i="6"/>
  <c r="I274" i="6"/>
  <c r="H274" i="6"/>
  <c r="G274" i="6"/>
  <c r="F274" i="6"/>
  <c r="E274" i="6"/>
  <c r="R273" i="6"/>
  <c r="Q273" i="6"/>
  <c r="R272" i="6"/>
  <c r="Q272" i="6"/>
  <c r="R271" i="6"/>
  <c r="Q271" i="6"/>
  <c r="R270" i="6"/>
  <c r="Q270" i="6"/>
  <c r="P267" i="6"/>
  <c r="P278" i="6" s="1"/>
  <c r="O267" i="6"/>
  <c r="O278" i="6" s="1"/>
  <c r="N267" i="6"/>
  <c r="N278" i="6" s="1"/>
  <c r="M267" i="6"/>
  <c r="L267" i="6"/>
  <c r="K267" i="6"/>
  <c r="J267" i="6"/>
  <c r="J278" i="6" s="1"/>
  <c r="I267" i="6"/>
  <c r="I278" i="6" s="1"/>
  <c r="H267" i="6"/>
  <c r="H278" i="6" s="1"/>
  <c r="G267" i="6"/>
  <c r="G278" i="6" s="1"/>
  <c r="F267" i="6"/>
  <c r="F278" i="6" s="1"/>
  <c r="E267" i="6"/>
  <c r="E278" i="6" s="1"/>
  <c r="P266" i="6"/>
  <c r="O266" i="6"/>
  <c r="O277" i="6" s="1"/>
  <c r="N266" i="6"/>
  <c r="M266" i="6"/>
  <c r="L266" i="6"/>
  <c r="K266" i="6"/>
  <c r="J266" i="6"/>
  <c r="J277" i="6" s="1"/>
  <c r="I266" i="6"/>
  <c r="H266" i="6"/>
  <c r="G266" i="6"/>
  <c r="F266" i="6"/>
  <c r="E266" i="6"/>
  <c r="R265" i="6"/>
  <c r="Q265" i="6"/>
  <c r="R264" i="6"/>
  <c r="Q264" i="6"/>
  <c r="R263" i="6"/>
  <c r="Q263" i="6"/>
  <c r="R262" i="6"/>
  <c r="Q262" i="6"/>
  <c r="R261" i="6"/>
  <c r="Q261" i="6"/>
  <c r="R260" i="6"/>
  <c r="Q260" i="6"/>
  <c r="R259" i="6"/>
  <c r="Q259" i="6"/>
  <c r="R258" i="6"/>
  <c r="Q258" i="6"/>
  <c r="R257" i="6"/>
  <c r="Q257" i="6"/>
  <c r="R256" i="6"/>
  <c r="Q256" i="6"/>
  <c r="P247" i="6"/>
  <c r="O247" i="6"/>
  <c r="N247" i="6"/>
  <c r="M247" i="6"/>
  <c r="L247" i="6"/>
  <c r="K247" i="6"/>
  <c r="J247" i="6"/>
  <c r="I247" i="6"/>
  <c r="H247" i="6"/>
  <c r="G247" i="6"/>
  <c r="F247" i="6"/>
  <c r="E247" i="6"/>
  <c r="P246" i="6"/>
  <c r="O246" i="6"/>
  <c r="N246" i="6"/>
  <c r="M246" i="6"/>
  <c r="L246" i="6"/>
  <c r="K246" i="6"/>
  <c r="J246" i="6"/>
  <c r="I246" i="6"/>
  <c r="H246" i="6"/>
  <c r="G246" i="6"/>
  <c r="F246" i="6"/>
  <c r="E246" i="6"/>
  <c r="R245" i="6"/>
  <c r="Q245" i="6"/>
  <c r="R244" i="6"/>
  <c r="Q244" i="6"/>
  <c r="R243" i="6"/>
  <c r="Q243" i="6"/>
  <c r="R242" i="6"/>
  <c r="Q242" i="6"/>
  <c r="P239" i="6"/>
  <c r="O239" i="6"/>
  <c r="N239" i="6"/>
  <c r="N250" i="6" s="1"/>
  <c r="M239" i="6"/>
  <c r="M250" i="6" s="1"/>
  <c r="L239" i="6"/>
  <c r="L250" i="6" s="1"/>
  <c r="K239" i="6"/>
  <c r="K250" i="6" s="1"/>
  <c r="J239" i="6"/>
  <c r="J250" i="6" s="1"/>
  <c r="I239" i="6"/>
  <c r="I250" i="6" s="1"/>
  <c r="H239" i="6"/>
  <c r="H250" i="6" s="1"/>
  <c r="G239" i="6"/>
  <c r="G250" i="6" s="1"/>
  <c r="F239" i="6"/>
  <c r="E239" i="6"/>
  <c r="P238" i="6"/>
  <c r="P249" i="6" s="1"/>
  <c r="O238" i="6"/>
  <c r="N238" i="6"/>
  <c r="M238" i="6"/>
  <c r="M249" i="6" s="1"/>
  <c r="L238" i="6"/>
  <c r="L249" i="6" s="1"/>
  <c r="K238" i="6"/>
  <c r="K249" i="6" s="1"/>
  <c r="J238" i="6"/>
  <c r="J249" i="6" s="1"/>
  <c r="I238" i="6"/>
  <c r="I249" i="6" s="1"/>
  <c r="H238" i="6"/>
  <c r="H249" i="6" s="1"/>
  <c r="G238" i="6"/>
  <c r="G249" i="6" s="1"/>
  <c r="F238" i="6"/>
  <c r="E238" i="6"/>
  <c r="R237" i="6"/>
  <c r="Q237" i="6"/>
  <c r="R236" i="6"/>
  <c r="Q236" i="6"/>
  <c r="R235" i="6"/>
  <c r="Q235" i="6"/>
  <c r="R234" i="6"/>
  <c r="Q234" i="6"/>
  <c r="R233" i="6"/>
  <c r="Q233" i="6"/>
  <c r="R232" i="6"/>
  <c r="Q232" i="6"/>
  <c r="R231" i="6"/>
  <c r="Q231" i="6"/>
  <c r="R230" i="6"/>
  <c r="Q230" i="6"/>
  <c r="R229" i="6"/>
  <c r="Q229" i="6"/>
  <c r="R228" i="6"/>
  <c r="Q228" i="6"/>
  <c r="P219" i="6"/>
  <c r="O219" i="6"/>
  <c r="N219" i="6"/>
  <c r="M219" i="6"/>
  <c r="L219" i="6"/>
  <c r="K219" i="6"/>
  <c r="J219" i="6"/>
  <c r="I219" i="6"/>
  <c r="H219" i="6"/>
  <c r="G219" i="6"/>
  <c r="F219" i="6"/>
  <c r="E219" i="6"/>
  <c r="P218" i="6"/>
  <c r="O218" i="6"/>
  <c r="N218" i="6"/>
  <c r="M218" i="6"/>
  <c r="L218" i="6"/>
  <c r="K218" i="6"/>
  <c r="J218" i="6"/>
  <c r="I218" i="6"/>
  <c r="H218" i="6"/>
  <c r="G218" i="6"/>
  <c r="F218" i="6"/>
  <c r="E218" i="6"/>
  <c r="R217" i="6"/>
  <c r="Q217" i="6"/>
  <c r="R216" i="6"/>
  <c r="Q216" i="6"/>
  <c r="R215" i="6"/>
  <c r="Q215" i="6"/>
  <c r="R214" i="6"/>
  <c r="Q214" i="6"/>
  <c r="P211" i="6"/>
  <c r="O211" i="6"/>
  <c r="O222" i="6" s="1"/>
  <c r="N211" i="6"/>
  <c r="M211" i="6"/>
  <c r="L211" i="6"/>
  <c r="K211" i="6"/>
  <c r="J211" i="6"/>
  <c r="J222" i="6" s="1"/>
  <c r="I211" i="6"/>
  <c r="H211" i="6"/>
  <c r="H222" i="6" s="1"/>
  <c r="G211" i="6"/>
  <c r="G222" i="6" s="1"/>
  <c r="F211" i="6"/>
  <c r="F222" i="6" s="1"/>
  <c r="E211" i="6"/>
  <c r="E222" i="6" s="1"/>
  <c r="P210" i="6"/>
  <c r="P221" i="6" s="1"/>
  <c r="O210" i="6"/>
  <c r="N210" i="6"/>
  <c r="N221" i="6" s="1"/>
  <c r="M210" i="6"/>
  <c r="L210" i="6"/>
  <c r="K210" i="6"/>
  <c r="K221" i="6" s="1"/>
  <c r="J210" i="6"/>
  <c r="I210" i="6"/>
  <c r="H210" i="6"/>
  <c r="H221" i="6" s="1"/>
  <c r="G210" i="6"/>
  <c r="G221" i="6" s="1"/>
  <c r="F210" i="6"/>
  <c r="F221" i="6" s="1"/>
  <c r="E210" i="6"/>
  <c r="E221" i="6" s="1"/>
  <c r="R209" i="6"/>
  <c r="Q209" i="6"/>
  <c r="R208" i="6"/>
  <c r="Q208" i="6"/>
  <c r="R207" i="6"/>
  <c r="Q207" i="6"/>
  <c r="R206" i="6"/>
  <c r="Q206" i="6"/>
  <c r="R205" i="6"/>
  <c r="Q205" i="6"/>
  <c r="R204" i="6"/>
  <c r="Q204" i="6"/>
  <c r="R203" i="6"/>
  <c r="Q203" i="6"/>
  <c r="R202" i="6"/>
  <c r="Q202" i="6"/>
  <c r="R201" i="6"/>
  <c r="Q201" i="6"/>
  <c r="R200" i="6"/>
  <c r="Q200" i="6"/>
  <c r="P191" i="6"/>
  <c r="O191" i="6"/>
  <c r="N191" i="6"/>
  <c r="M191" i="6"/>
  <c r="L191" i="6"/>
  <c r="K191" i="6"/>
  <c r="J191" i="6"/>
  <c r="I191" i="6"/>
  <c r="H191" i="6"/>
  <c r="G191" i="6"/>
  <c r="F191" i="6"/>
  <c r="E191" i="6"/>
  <c r="P190" i="6"/>
  <c r="O190" i="6"/>
  <c r="N190" i="6"/>
  <c r="M190" i="6"/>
  <c r="L190" i="6"/>
  <c r="K190" i="6"/>
  <c r="J190" i="6"/>
  <c r="I190" i="6"/>
  <c r="H190" i="6"/>
  <c r="G190" i="6"/>
  <c r="F190" i="6"/>
  <c r="E190" i="6"/>
  <c r="R189" i="6"/>
  <c r="Q189" i="6"/>
  <c r="R188" i="6"/>
  <c r="Q188" i="6"/>
  <c r="R187" i="6"/>
  <c r="Q187" i="6"/>
  <c r="R186" i="6"/>
  <c r="Q186" i="6"/>
  <c r="P183" i="6"/>
  <c r="P194" i="6" s="1"/>
  <c r="O183" i="6"/>
  <c r="N183" i="6"/>
  <c r="N194" i="6" s="1"/>
  <c r="M183" i="6"/>
  <c r="L183" i="6"/>
  <c r="L194" i="6" s="1"/>
  <c r="K183" i="6"/>
  <c r="J183" i="6"/>
  <c r="J194" i="6" s="1"/>
  <c r="I183" i="6"/>
  <c r="H183" i="6"/>
  <c r="G183" i="6"/>
  <c r="F183" i="6"/>
  <c r="E183" i="6"/>
  <c r="P182" i="6"/>
  <c r="P193" i="6" s="1"/>
  <c r="O182" i="6"/>
  <c r="N182" i="6"/>
  <c r="M182" i="6"/>
  <c r="M193" i="6" s="1"/>
  <c r="L182" i="6"/>
  <c r="K182" i="6"/>
  <c r="J182" i="6"/>
  <c r="J193" i="6" s="1"/>
  <c r="I182" i="6"/>
  <c r="H182" i="6"/>
  <c r="G182" i="6"/>
  <c r="F182" i="6"/>
  <c r="F193" i="6" s="1"/>
  <c r="E182" i="6"/>
  <c r="R181" i="6"/>
  <c r="Q181" i="6"/>
  <c r="R180" i="6"/>
  <c r="Q180" i="6"/>
  <c r="R179" i="6"/>
  <c r="Q179" i="6"/>
  <c r="R178" i="6"/>
  <c r="Q178" i="6"/>
  <c r="R177" i="6"/>
  <c r="Q177" i="6"/>
  <c r="R176" i="6"/>
  <c r="Q176" i="6"/>
  <c r="R175" i="6"/>
  <c r="Q175" i="6"/>
  <c r="R174" i="6"/>
  <c r="Q174" i="6"/>
  <c r="R173" i="6"/>
  <c r="Q173" i="6"/>
  <c r="Q183" i="6" s="1"/>
  <c r="R172" i="6"/>
  <c r="Q172" i="6"/>
  <c r="P163" i="6"/>
  <c r="O163" i="6"/>
  <c r="N163" i="6"/>
  <c r="M163" i="6"/>
  <c r="L163" i="6"/>
  <c r="K163" i="6"/>
  <c r="J163" i="6"/>
  <c r="I163" i="6"/>
  <c r="H163" i="6"/>
  <c r="G163" i="6"/>
  <c r="F163" i="6"/>
  <c r="E163" i="6"/>
  <c r="P162" i="6"/>
  <c r="O162" i="6"/>
  <c r="N162" i="6"/>
  <c r="M162" i="6"/>
  <c r="L162" i="6"/>
  <c r="K162" i="6"/>
  <c r="J162" i="6"/>
  <c r="I162" i="6"/>
  <c r="H162" i="6"/>
  <c r="G162" i="6"/>
  <c r="F162" i="6"/>
  <c r="E162" i="6"/>
  <c r="R161" i="6"/>
  <c r="Q161" i="6"/>
  <c r="R160" i="6"/>
  <c r="Q160" i="6"/>
  <c r="R159" i="6"/>
  <c r="Q159" i="6"/>
  <c r="R158" i="6"/>
  <c r="Q158" i="6"/>
  <c r="P155" i="6"/>
  <c r="P166" i="6" s="1"/>
  <c r="O155" i="6"/>
  <c r="O166" i="6" s="1"/>
  <c r="N155" i="6"/>
  <c r="M155" i="6"/>
  <c r="L155" i="6"/>
  <c r="K155" i="6"/>
  <c r="J155" i="6"/>
  <c r="J166" i="6" s="1"/>
  <c r="I155" i="6"/>
  <c r="I166" i="6" s="1"/>
  <c r="H155" i="6"/>
  <c r="G155" i="6"/>
  <c r="F155" i="6"/>
  <c r="E155" i="6"/>
  <c r="E166" i="6" s="1"/>
  <c r="P154" i="6"/>
  <c r="O154" i="6"/>
  <c r="O165" i="6" s="1"/>
  <c r="N154" i="6"/>
  <c r="N165" i="6" s="1"/>
  <c r="M154" i="6"/>
  <c r="M165" i="6" s="1"/>
  <c r="L154" i="6"/>
  <c r="L165" i="6" s="1"/>
  <c r="K154" i="6"/>
  <c r="J154" i="6"/>
  <c r="J165" i="6" s="1"/>
  <c r="I154" i="6"/>
  <c r="I165" i="6" s="1"/>
  <c r="H154" i="6"/>
  <c r="G154" i="6"/>
  <c r="G165" i="6" s="1"/>
  <c r="F154" i="6"/>
  <c r="F165" i="6" s="1"/>
  <c r="E154" i="6"/>
  <c r="E165" i="6" s="1"/>
  <c r="R153" i="6"/>
  <c r="Q153" i="6"/>
  <c r="R152" i="6"/>
  <c r="Q152" i="6"/>
  <c r="R151" i="6"/>
  <c r="Q151" i="6"/>
  <c r="R150" i="6"/>
  <c r="Q150" i="6"/>
  <c r="R149" i="6"/>
  <c r="Q149" i="6"/>
  <c r="R148" i="6"/>
  <c r="Q148" i="6"/>
  <c r="R147" i="6"/>
  <c r="Q147" i="6"/>
  <c r="R146" i="6"/>
  <c r="Q146" i="6"/>
  <c r="R145" i="6"/>
  <c r="Q145" i="6"/>
  <c r="R144" i="6"/>
  <c r="Q144" i="6"/>
  <c r="P135" i="6"/>
  <c r="O135" i="6"/>
  <c r="N135" i="6"/>
  <c r="M135" i="6"/>
  <c r="L135" i="6"/>
  <c r="K135" i="6"/>
  <c r="J135" i="6"/>
  <c r="I135" i="6"/>
  <c r="H135" i="6"/>
  <c r="G135" i="6"/>
  <c r="F135" i="6"/>
  <c r="E135" i="6"/>
  <c r="P134" i="6"/>
  <c r="O134" i="6"/>
  <c r="N134" i="6"/>
  <c r="M134" i="6"/>
  <c r="L134" i="6"/>
  <c r="K134" i="6"/>
  <c r="J134" i="6"/>
  <c r="I134" i="6"/>
  <c r="H134" i="6"/>
  <c r="G134" i="6"/>
  <c r="F134" i="6"/>
  <c r="E134" i="6"/>
  <c r="R133" i="6"/>
  <c r="Q133" i="6"/>
  <c r="R132" i="6"/>
  <c r="Q132" i="6"/>
  <c r="R131" i="6"/>
  <c r="Q131" i="6"/>
  <c r="R130" i="6"/>
  <c r="Q130" i="6"/>
  <c r="P127" i="6"/>
  <c r="O127" i="6"/>
  <c r="N127" i="6"/>
  <c r="N138" i="6" s="1"/>
  <c r="M127" i="6"/>
  <c r="M138" i="6" s="1"/>
  <c r="L127" i="6"/>
  <c r="L138" i="6" s="1"/>
  <c r="K127" i="6"/>
  <c r="K138" i="6" s="1"/>
  <c r="J127" i="6"/>
  <c r="J138" i="6" s="1"/>
  <c r="I127" i="6"/>
  <c r="I138" i="6" s="1"/>
  <c r="H127" i="6"/>
  <c r="G127" i="6"/>
  <c r="F127" i="6"/>
  <c r="F138" i="6" s="1"/>
  <c r="E127" i="6"/>
  <c r="P126" i="6"/>
  <c r="O126" i="6"/>
  <c r="N126" i="6"/>
  <c r="M126" i="6"/>
  <c r="L126" i="6"/>
  <c r="K126" i="6"/>
  <c r="K137" i="6" s="1"/>
  <c r="J126" i="6"/>
  <c r="J137" i="6" s="1"/>
  <c r="I126" i="6"/>
  <c r="I137" i="6" s="1"/>
  <c r="H126" i="6"/>
  <c r="H137" i="6" s="1"/>
  <c r="G126" i="6"/>
  <c r="G137" i="6" s="1"/>
  <c r="F126" i="6"/>
  <c r="F137" i="6" s="1"/>
  <c r="E126" i="6"/>
  <c r="E137" i="6" s="1"/>
  <c r="R125" i="6"/>
  <c r="Q125" i="6"/>
  <c r="R124" i="6"/>
  <c r="Q124" i="6"/>
  <c r="R123" i="6"/>
  <c r="Q123" i="6"/>
  <c r="R122" i="6"/>
  <c r="Q122" i="6"/>
  <c r="R121" i="6"/>
  <c r="Q121" i="6"/>
  <c r="R120" i="6"/>
  <c r="Q120" i="6"/>
  <c r="R119" i="6"/>
  <c r="Q119" i="6"/>
  <c r="R118" i="6"/>
  <c r="Q118" i="6"/>
  <c r="R117" i="6"/>
  <c r="Q117" i="6"/>
  <c r="R116" i="6"/>
  <c r="Q116" i="6"/>
  <c r="P107" i="6"/>
  <c r="O107" i="6"/>
  <c r="N107" i="6"/>
  <c r="M107" i="6"/>
  <c r="L107" i="6"/>
  <c r="K107" i="6"/>
  <c r="J107" i="6"/>
  <c r="I107" i="6"/>
  <c r="H107" i="6"/>
  <c r="G107" i="6"/>
  <c r="F107" i="6"/>
  <c r="E107" i="6"/>
  <c r="P106" i="6"/>
  <c r="O106" i="6"/>
  <c r="N106" i="6"/>
  <c r="M106" i="6"/>
  <c r="L106" i="6"/>
  <c r="K106" i="6"/>
  <c r="J106" i="6"/>
  <c r="I106" i="6"/>
  <c r="H106" i="6"/>
  <c r="G106" i="6"/>
  <c r="F106" i="6"/>
  <c r="E106" i="6"/>
  <c r="R105" i="6"/>
  <c r="Q105" i="6"/>
  <c r="R104" i="6"/>
  <c r="Q104" i="6"/>
  <c r="R103" i="6"/>
  <c r="Q103" i="6"/>
  <c r="R102" i="6"/>
  <c r="Q102" i="6"/>
  <c r="P99" i="6"/>
  <c r="O99" i="6"/>
  <c r="N99" i="6"/>
  <c r="N110" i="6" s="1"/>
  <c r="M99" i="6"/>
  <c r="L99" i="6"/>
  <c r="K99" i="6"/>
  <c r="J99" i="6"/>
  <c r="J110" i="6" s="1"/>
  <c r="I99" i="6"/>
  <c r="H99" i="6"/>
  <c r="G99" i="6"/>
  <c r="F99" i="6"/>
  <c r="E99" i="6"/>
  <c r="P98" i="6"/>
  <c r="P109" i="6" s="1"/>
  <c r="O98" i="6"/>
  <c r="N98" i="6"/>
  <c r="M98" i="6"/>
  <c r="L98" i="6"/>
  <c r="L109" i="6" s="1"/>
  <c r="K98" i="6"/>
  <c r="J98" i="6"/>
  <c r="J109" i="6" s="1"/>
  <c r="I98" i="6"/>
  <c r="H98" i="6"/>
  <c r="G98" i="6"/>
  <c r="G109" i="6" s="1"/>
  <c r="F98" i="6"/>
  <c r="E98" i="6"/>
  <c r="E109" i="6" s="1"/>
  <c r="R97" i="6"/>
  <c r="Q97" i="6"/>
  <c r="R96" i="6"/>
  <c r="Q96" i="6"/>
  <c r="R95" i="6"/>
  <c r="Q95" i="6"/>
  <c r="R94" i="6"/>
  <c r="Q94" i="6"/>
  <c r="R93" i="6"/>
  <c r="Q93" i="6"/>
  <c r="R92" i="6"/>
  <c r="Q92" i="6"/>
  <c r="R91" i="6"/>
  <c r="Q91" i="6"/>
  <c r="R90" i="6"/>
  <c r="Q90" i="6"/>
  <c r="R89" i="6"/>
  <c r="Q89" i="6"/>
  <c r="R88" i="6"/>
  <c r="Q88" i="6"/>
  <c r="P79" i="6"/>
  <c r="O79" i="6"/>
  <c r="N79" i="6"/>
  <c r="M79" i="6"/>
  <c r="L79" i="6"/>
  <c r="K79" i="6"/>
  <c r="J79" i="6"/>
  <c r="I79" i="6"/>
  <c r="H79" i="6"/>
  <c r="G79" i="6"/>
  <c r="F79" i="6"/>
  <c r="E79" i="6"/>
  <c r="P78" i="6"/>
  <c r="O78" i="6"/>
  <c r="N78" i="6"/>
  <c r="M78" i="6"/>
  <c r="L78" i="6"/>
  <c r="K78" i="6"/>
  <c r="J78" i="6"/>
  <c r="I78" i="6"/>
  <c r="H78" i="6"/>
  <c r="G78" i="6"/>
  <c r="F78" i="6"/>
  <c r="E78" i="6"/>
  <c r="R77" i="6"/>
  <c r="Q77" i="6"/>
  <c r="R76" i="6"/>
  <c r="Q76" i="6"/>
  <c r="R75" i="6"/>
  <c r="Q75" i="6"/>
  <c r="R74" i="6"/>
  <c r="Q74" i="6"/>
  <c r="P71" i="6"/>
  <c r="O71" i="6"/>
  <c r="N71" i="6"/>
  <c r="M71" i="6"/>
  <c r="L71" i="6"/>
  <c r="K71" i="6"/>
  <c r="J71" i="6"/>
  <c r="I71" i="6"/>
  <c r="H71" i="6"/>
  <c r="G71" i="6"/>
  <c r="F71" i="6"/>
  <c r="F82" i="6" s="1"/>
  <c r="E71" i="6"/>
  <c r="P70" i="6"/>
  <c r="O70" i="6"/>
  <c r="N70" i="6"/>
  <c r="N81" i="6" s="1"/>
  <c r="M70" i="6"/>
  <c r="L70" i="6"/>
  <c r="L81" i="6" s="1"/>
  <c r="K70" i="6"/>
  <c r="J70" i="6"/>
  <c r="J81" i="6" s="1"/>
  <c r="I70" i="6"/>
  <c r="I81" i="6" s="1"/>
  <c r="H70" i="6"/>
  <c r="H81" i="6" s="1"/>
  <c r="G70" i="6"/>
  <c r="F70" i="6"/>
  <c r="E70" i="6"/>
  <c r="R69" i="6"/>
  <c r="Q69" i="6"/>
  <c r="R68" i="6"/>
  <c r="Q68" i="6"/>
  <c r="R67" i="6"/>
  <c r="Q67" i="6"/>
  <c r="R66" i="6"/>
  <c r="Q66" i="6"/>
  <c r="R65" i="6"/>
  <c r="Q65" i="6"/>
  <c r="R64" i="6"/>
  <c r="Q64" i="6"/>
  <c r="R63" i="6"/>
  <c r="Q63" i="6"/>
  <c r="R62" i="6"/>
  <c r="Q62" i="6"/>
  <c r="R61" i="6"/>
  <c r="Q61" i="6"/>
  <c r="R60" i="6"/>
  <c r="Q60" i="6"/>
  <c r="P51" i="6"/>
  <c r="O51" i="6"/>
  <c r="N51" i="6"/>
  <c r="M51" i="6"/>
  <c r="L51" i="6"/>
  <c r="K51" i="6"/>
  <c r="J51" i="6"/>
  <c r="I51" i="6"/>
  <c r="H51" i="6"/>
  <c r="G51" i="6"/>
  <c r="F51" i="6"/>
  <c r="E51" i="6"/>
  <c r="P50" i="6"/>
  <c r="O50" i="6"/>
  <c r="N50" i="6"/>
  <c r="M50" i="6"/>
  <c r="L50" i="6"/>
  <c r="K50" i="6"/>
  <c r="J50" i="6"/>
  <c r="I50" i="6"/>
  <c r="H50" i="6"/>
  <c r="G50" i="6"/>
  <c r="F50" i="6"/>
  <c r="E50" i="6"/>
  <c r="R49" i="6"/>
  <c r="Q49" i="6"/>
  <c r="R48" i="6"/>
  <c r="Q48" i="6"/>
  <c r="R47" i="6"/>
  <c r="Q47" i="6"/>
  <c r="R46" i="6"/>
  <c r="Q46" i="6"/>
  <c r="P43" i="6"/>
  <c r="O43" i="6"/>
  <c r="N43" i="6"/>
  <c r="M43" i="6"/>
  <c r="L43" i="6"/>
  <c r="L54" i="6" s="1"/>
  <c r="K43" i="6"/>
  <c r="J43" i="6"/>
  <c r="J54" i="6" s="1"/>
  <c r="I43" i="6"/>
  <c r="H43" i="6"/>
  <c r="G43" i="6"/>
  <c r="F43" i="6"/>
  <c r="E43" i="6"/>
  <c r="P42" i="6"/>
  <c r="O42" i="6"/>
  <c r="N42" i="6"/>
  <c r="N53" i="6" s="1"/>
  <c r="M42" i="6"/>
  <c r="L42" i="6"/>
  <c r="K42" i="6"/>
  <c r="J42" i="6"/>
  <c r="I42" i="6"/>
  <c r="H42" i="6"/>
  <c r="G42" i="6"/>
  <c r="F42" i="6"/>
  <c r="E42" i="6"/>
  <c r="R41" i="6"/>
  <c r="R40" i="6"/>
  <c r="Q40" i="6"/>
  <c r="R39" i="6"/>
  <c r="Q39" i="6"/>
  <c r="R38" i="6"/>
  <c r="Q38" i="6"/>
  <c r="R37" i="6"/>
  <c r="Q37" i="6"/>
  <c r="R36" i="6"/>
  <c r="Q36" i="6"/>
  <c r="R35" i="6"/>
  <c r="Q35" i="6"/>
  <c r="R34" i="6"/>
  <c r="Q34" i="6"/>
  <c r="R33" i="6"/>
  <c r="Q33" i="6"/>
  <c r="R32" i="6"/>
  <c r="Q32" i="6"/>
  <c r="Q42" i="6" s="1"/>
  <c r="P23" i="6"/>
  <c r="O23" i="6"/>
  <c r="N23" i="6"/>
  <c r="M23" i="6"/>
  <c r="L23" i="6"/>
  <c r="K23" i="6"/>
  <c r="J23" i="6"/>
  <c r="I23" i="6"/>
  <c r="H23" i="6"/>
  <c r="G23" i="6"/>
  <c r="F23" i="6"/>
  <c r="E23" i="6"/>
  <c r="P22" i="6"/>
  <c r="O22" i="6"/>
  <c r="N22" i="6"/>
  <c r="M22" i="6"/>
  <c r="L22" i="6"/>
  <c r="K22" i="6"/>
  <c r="J22" i="6"/>
  <c r="I22" i="6"/>
  <c r="H22" i="6"/>
  <c r="G22" i="6"/>
  <c r="F22" i="6"/>
  <c r="E22" i="6"/>
  <c r="R21" i="6"/>
  <c r="Q21" i="6"/>
  <c r="R20" i="6"/>
  <c r="Q20" i="6"/>
  <c r="R19" i="6"/>
  <c r="Q19" i="6"/>
  <c r="R18" i="6"/>
  <c r="Q18" i="6"/>
  <c r="P15" i="6"/>
  <c r="O15" i="6"/>
  <c r="N15" i="6"/>
  <c r="M15" i="6"/>
  <c r="L15" i="6"/>
  <c r="K15" i="6"/>
  <c r="J15" i="6"/>
  <c r="I15" i="6"/>
  <c r="H15" i="6"/>
  <c r="G15" i="6"/>
  <c r="F15" i="6"/>
  <c r="E15" i="6"/>
  <c r="P14" i="6"/>
  <c r="O14" i="6"/>
  <c r="N14" i="6"/>
  <c r="M14" i="6"/>
  <c r="L14" i="6"/>
  <c r="K14" i="6"/>
  <c r="J14" i="6"/>
  <c r="J25" i="6" s="1"/>
  <c r="I14" i="6"/>
  <c r="H14" i="6"/>
  <c r="F14" i="6"/>
  <c r="R13" i="6"/>
  <c r="Q13" i="6"/>
  <c r="R12" i="6"/>
  <c r="Q12" i="6"/>
  <c r="R11" i="6"/>
  <c r="Q11" i="6"/>
  <c r="R10" i="6"/>
  <c r="Q10" i="6"/>
  <c r="R9" i="6"/>
  <c r="Q9" i="6"/>
  <c r="R8" i="6"/>
  <c r="Q8" i="6"/>
  <c r="R7" i="6"/>
  <c r="Q7" i="6"/>
  <c r="R6" i="6"/>
  <c r="Q6" i="6"/>
  <c r="R5" i="6"/>
  <c r="Q5" i="6"/>
  <c r="R4" i="6"/>
  <c r="Q4" i="6"/>
  <c r="S37" i="1"/>
  <c r="T37" i="1" s="1"/>
  <c r="E334" i="6" l="1"/>
  <c r="G110" i="6"/>
  <c r="Q107" i="6"/>
  <c r="H362" i="6"/>
  <c r="M334" i="6"/>
  <c r="K305" i="6"/>
  <c r="I277" i="6"/>
  <c r="Q218" i="6"/>
  <c r="O194" i="6"/>
  <c r="L166" i="6"/>
  <c r="H165" i="6"/>
  <c r="G166" i="6"/>
  <c r="H138" i="6"/>
  <c r="P82" i="6"/>
  <c r="Q79" i="6"/>
  <c r="K54" i="6"/>
  <c r="Q50" i="6"/>
  <c r="I25" i="6"/>
  <c r="G362" i="6"/>
  <c r="O306" i="6"/>
  <c r="H277" i="6"/>
  <c r="N277" i="6"/>
  <c r="J221" i="6"/>
  <c r="Q191" i="6"/>
  <c r="L193" i="6"/>
  <c r="M194" i="6"/>
  <c r="K193" i="6"/>
  <c r="N166" i="6"/>
  <c r="Q163" i="6"/>
  <c r="H166" i="6"/>
  <c r="E138" i="6"/>
  <c r="M81" i="6"/>
  <c r="P81" i="6"/>
  <c r="I82" i="6"/>
  <c r="O81" i="6"/>
  <c r="M54" i="6"/>
  <c r="H25" i="6"/>
  <c r="K362" i="6"/>
  <c r="Q359" i="6"/>
  <c r="M333" i="6"/>
  <c r="Q275" i="6"/>
  <c r="G277" i="6"/>
  <c r="O250" i="6"/>
  <c r="Q247" i="6"/>
  <c r="O221" i="6"/>
  <c r="K222" i="6"/>
  <c r="N222" i="6"/>
  <c r="Q190" i="6"/>
  <c r="O193" i="6"/>
  <c r="O138" i="6"/>
  <c r="Q134" i="6"/>
  <c r="N137" i="6"/>
  <c r="P137" i="6"/>
  <c r="Q135" i="6"/>
  <c r="O110" i="6"/>
  <c r="P110" i="6"/>
  <c r="M109" i="6"/>
  <c r="M82" i="6"/>
  <c r="L53" i="6"/>
  <c r="O53" i="6"/>
  <c r="M53" i="6"/>
  <c r="Q351" i="6"/>
  <c r="Q350" i="6"/>
  <c r="Q266" i="6"/>
  <c r="Q154" i="6"/>
  <c r="Q98" i="6"/>
  <c r="I26" i="6"/>
  <c r="N25" i="6"/>
  <c r="M26" i="6"/>
  <c r="K25" i="6"/>
  <c r="L26" i="6"/>
  <c r="Q14" i="6"/>
  <c r="Q15" i="6"/>
  <c r="F277" i="6"/>
  <c r="P277" i="6"/>
  <c r="R247" i="6"/>
  <c r="P222" i="6"/>
  <c r="N193" i="6"/>
  <c r="P165" i="6"/>
  <c r="L137" i="6"/>
  <c r="E110" i="6"/>
  <c r="H82" i="6"/>
  <c r="J82" i="6"/>
  <c r="J53" i="6"/>
  <c r="I305" i="6"/>
  <c r="J26" i="6"/>
  <c r="K26" i="6"/>
  <c r="K65" i="1"/>
  <c r="L25" i="6"/>
  <c r="H26" i="6"/>
  <c r="M361" i="6"/>
  <c r="L361" i="6"/>
  <c r="K306" i="6"/>
  <c r="R302" i="6"/>
  <c r="I306" i="6"/>
  <c r="J306" i="6"/>
  <c r="E305" i="6"/>
  <c r="N249" i="6"/>
  <c r="R246" i="6"/>
  <c r="O249" i="6"/>
  <c r="I221" i="6"/>
  <c r="I193" i="6"/>
  <c r="F166" i="6"/>
  <c r="M137" i="6"/>
  <c r="R134" i="6"/>
  <c r="O137" i="6"/>
  <c r="N109" i="6"/>
  <c r="O109" i="6"/>
  <c r="I109" i="6"/>
  <c r="N82" i="6"/>
  <c r="K81" i="6"/>
  <c r="F81" i="6"/>
  <c r="G26" i="6"/>
  <c r="Q22" i="6"/>
  <c r="M25" i="6"/>
  <c r="I53" i="6"/>
  <c r="K53" i="6"/>
  <c r="F334" i="6"/>
  <c r="J334" i="6"/>
  <c r="N306" i="6"/>
  <c r="M306" i="6"/>
  <c r="I222" i="6"/>
  <c r="K194" i="6"/>
  <c r="G194" i="6"/>
  <c r="M166" i="6"/>
  <c r="R135" i="6"/>
  <c r="G138" i="6"/>
  <c r="P138" i="6"/>
  <c r="I110" i="6"/>
  <c r="L110" i="6"/>
  <c r="K82" i="6"/>
  <c r="L82" i="6"/>
  <c r="O82" i="6"/>
  <c r="R79" i="6"/>
  <c r="O54" i="6"/>
  <c r="N54" i="6"/>
  <c r="I54" i="6"/>
  <c r="G54" i="6"/>
  <c r="N362" i="6"/>
  <c r="P361" i="6"/>
  <c r="P362" i="6"/>
  <c r="E361" i="6"/>
  <c r="Q358" i="6"/>
  <c r="R359" i="6"/>
  <c r="R358" i="6"/>
  <c r="J362" i="6"/>
  <c r="R350" i="6"/>
  <c r="R351" i="6"/>
  <c r="E362" i="6"/>
  <c r="E333" i="6"/>
  <c r="Q330" i="6"/>
  <c r="G333" i="6"/>
  <c r="G334" i="6"/>
  <c r="H333" i="6"/>
  <c r="H334" i="6"/>
  <c r="K334" i="6"/>
  <c r="R330" i="6"/>
  <c r="R331" i="6"/>
  <c r="N333" i="6"/>
  <c r="N334" i="6"/>
  <c r="Q322" i="6"/>
  <c r="Q323" i="6"/>
  <c r="R322" i="6"/>
  <c r="Q302" i="6"/>
  <c r="F305" i="6"/>
  <c r="F306" i="6"/>
  <c r="Q303" i="6"/>
  <c r="H305" i="6"/>
  <c r="H306" i="6"/>
  <c r="R303" i="6"/>
  <c r="Q294" i="6"/>
  <c r="K277" i="6"/>
  <c r="K278" i="6"/>
  <c r="L277" i="6"/>
  <c r="L278" i="6"/>
  <c r="M277" i="6"/>
  <c r="M278" i="6"/>
  <c r="R274" i="6"/>
  <c r="R275" i="6"/>
  <c r="E277" i="6"/>
  <c r="Q274" i="6"/>
  <c r="Q267" i="6"/>
  <c r="P250" i="6"/>
  <c r="E249" i="6"/>
  <c r="E250" i="6"/>
  <c r="Q246" i="6"/>
  <c r="F249" i="6"/>
  <c r="F250" i="6"/>
  <c r="Q238" i="6"/>
  <c r="Q239" i="6"/>
  <c r="L221" i="6"/>
  <c r="L222" i="6"/>
  <c r="M221" i="6"/>
  <c r="M222" i="6"/>
  <c r="R219" i="6"/>
  <c r="R218" i="6"/>
  <c r="Q219" i="6"/>
  <c r="Q210" i="6"/>
  <c r="H57" i="1"/>
  <c r="Q211" i="6"/>
  <c r="E193" i="6"/>
  <c r="E194" i="6"/>
  <c r="F194" i="6"/>
  <c r="G193" i="6"/>
  <c r="H193" i="6"/>
  <c r="H194" i="6"/>
  <c r="I194" i="6"/>
  <c r="R190" i="6"/>
  <c r="R191" i="6"/>
  <c r="Q182" i="6"/>
  <c r="K165" i="6"/>
  <c r="K166" i="6"/>
  <c r="R163" i="6"/>
  <c r="R162" i="6"/>
  <c r="Q162" i="6"/>
  <c r="Q155" i="6"/>
  <c r="Q126" i="6"/>
  <c r="Q127" i="6"/>
  <c r="H109" i="6"/>
  <c r="H110" i="6"/>
  <c r="K109" i="6"/>
  <c r="K110" i="6"/>
  <c r="M110" i="6"/>
  <c r="R106" i="6"/>
  <c r="R107" i="6"/>
  <c r="Q106" i="6"/>
  <c r="F109" i="6"/>
  <c r="F110" i="6"/>
  <c r="Q99" i="6"/>
  <c r="R78" i="6"/>
  <c r="E81" i="6"/>
  <c r="E82" i="6"/>
  <c r="Q78" i="6"/>
  <c r="G81" i="6"/>
  <c r="G82" i="6"/>
  <c r="Q70" i="6"/>
  <c r="Q71" i="6"/>
  <c r="R50" i="6"/>
  <c r="R51" i="6"/>
  <c r="P53" i="6"/>
  <c r="P54" i="6"/>
  <c r="F53" i="6"/>
  <c r="F54" i="6"/>
  <c r="G53" i="6"/>
  <c r="H53" i="6"/>
  <c r="H54" i="6"/>
  <c r="Q43" i="6"/>
  <c r="E54" i="6"/>
  <c r="E53" i="6"/>
  <c r="Q51" i="6"/>
  <c r="T61" i="1"/>
  <c r="H65" i="1"/>
  <c r="U61" i="1"/>
  <c r="R323" i="6"/>
  <c r="R294" i="6"/>
  <c r="R295" i="6"/>
  <c r="R266" i="6"/>
  <c r="R267" i="6"/>
  <c r="R238" i="6"/>
  <c r="R239" i="6"/>
  <c r="R210" i="6"/>
  <c r="R211" i="6"/>
  <c r="R182" i="6"/>
  <c r="R183" i="6"/>
  <c r="R154" i="6"/>
  <c r="R155" i="6"/>
  <c r="R126" i="6"/>
  <c r="R127" i="6"/>
  <c r="R98" i="6"/>
  <c r="R99" i="6"/>
  <c r="R70" i="6"/>
  <c r="R71" i="6"/>
  <c r="R42" i="6"/>
  <c r="R43" i="6"/>
  <c r="R23" i="6"/>
  <c r="E25" i="6"/>
  <c r="P26" i="6"/>
  <c r="F25" i="6"/>
  <c r="E26" i="6"/>
  <c r="O26" i="6"/>
  <c r="G25" i="6"/>
  <c r="F26" i="6"/>
  <c r="R22" i="6"/>
  <c r="N26" i="6"/>
  <c r="Q23" i="6"/>
  <c r="P25" i="6"/>
  <c r="O25" i="6"/>
  <c r="R14" i="6"/>
  <c r="R15" i="6"/>
  <c r="Q221" i="6" l="1"/>
  <c r="R361" i="6"/>
  <c r="R278" i="6"/>
  <c r="R165" i="6"/>
  <c r="R166" i="6"/>
  <c r="R334" i="6"/>
  <c r="Q277" i="6"/>
  <c r="R221" i="6"/>
  <c r="R137" i="6"/>
  <c r="R81" i="6"/>
  <c r="Q361" i="6"/>
  <c r="Q334" i="6"/>
  <c r="R333" i="6"/>
  <c r="Q305" i="6"/>
  <c r="Q278" i="6"/>
  <c r="R222" i="6"/>
  <c r="R193" i="6"/>
  <c r="Q165" i="6"/>
  <c r="Q137" i="6"/>
  <c r="Q81" i="6"/>
  <c r="Q362" i="6"/>
  <c r="Q333" i="6"/>
  <c r="R305" i="6"/>
  <c r="Q306" i="6"/>
  <c r="R277" i="6"/>
  <c r="R249" i="6"/>
  <c r="Q250" i="6"/>
  <c r="Q222" i="6"/>
  <c r="Q193" i="6"/>
  <c r="Q194" i="6"/>
  <c r="Q166" i="6"/>
  <c r="R138" i="6"/>
  <c r="Q109" i="6"/>
  <c r="R109" i="6"/>
  <c r="Q82" i="6"/>
  <c r="Q25" i="6"/>
  <c r="R306" i="6"/>
  <c r="R250" i="6"/>
  <c r="R194" i="6"/>
  <c r="Q138" i="6"/>
  <c r="R110" i="6"/>
  <c r="Q110" i="6"/>
  <c r="R82" i="6"/>
  <c r="R54" i="6"/>
  <c r="Q54" i="6"/>
  <c r="R26" i="6"/>
  <c r="R362" i="6"/>
  <c r="Q249" i="6"/>
  <c r="H68" i="1"/>
  <c r="R53" i="6"/>
  <c r="Q53" i="6"/>
  <c r="R25" i="6"/>
  <c r="Q26" i="6"/>
  <c r="I65" i="1"/>
  <c r="T64" i="1"/>
  <c r="T65" i="1" s="1"/>
  <c r="U64" i="1"/>
  <c r="U63" i="1"/>
  <c r="T62" i="1" l="1"/>
  <c r="T66" i="1" s="1"/>
  <c r="H66" i="1"/>
  <c r="S66" i="1" l="1"/>
  <c r="R66" i="1"/>
  <c r="Q66" i="1"/>
  <c r="P66" i="1"/>
  <c r="O66" i="1"/>
  <c r="N66" i="1"/>
  <c r="M66" i="1"/>
  <c r="L66" i="1"/>
  <c r="K66" i="1"/>
  <c r="J66" i="1"/>
  <c r="I66" i="1"/>
  <c r="S65" i="1"/>
  <c r="R65" i="1"/>
  <c r="Q65" i="1"/>
  <c r="P65" i="1"/>
  <c r="O65" i="1"/>
  <c r="N65" i="1"/>
  <c r="M65" i="1"/>
  <c r="L65" i="1"/>
  <c r="J65" i="1"/>
  <c r="T63" i="1"/>
  <c r="U62" i="1"/>
  <c r="S57" i="1"/>
  <c r="R57" i="1"/>
  <c r="Q57" i="1"/>
  <c r="P57" i="1"/>
  <c r="O57" i="1"/>
  <c r="N57" i="1"/>
  <c r="M57" i="1"/>
  <c r="L57" i="1"/>
  <c r="K57" i="1"/>
  <c r="J57" i="1"/>
  <c r="I57" i="1"/>
  <c r="U56" i="1"/>
  <c r="T56" i="1"/>
  <c r="U55" i="1"/>
  <c r="T55" i="1"/>
  <c r="U54" i="1"/>
  <c r="T54" i="1"/>
  <c r="U53" i="1"/>
  <c r="T53" i="1"/>
  <c r="U52" i="1"/>
  <c r="T52" i="1"/>
  <c r="U51" i="1"/>
  <c r="T51" i="1"/>
  <c r="U50" i="1"/>
  <c r="T50" i="1"/>
  <c r="U49" i="1"/>
  <c r="T49" i="1"/>
  <c r="U47" i="1"/>
  <c r="T47" i="1"/>
  <c r="AC27" i="1"/>
  <c r="AB27" i="1"/>
  <c r="AA27" i="1"/>
  <c r="Z27" i="1"/>
  <c r="Y27" i="1"/>
  <c r="X27" i="1"/>
  <c r="W27" i="1"/>
  <c r="V27" i="1"/>
  <c r="U27" i="1"/>
  <c r="T27" i="1"/>
  <c r="S27" i="1"/>
  <c r="R27" i="1"/>
  <c r="Q27" i="1"/>
  <c r="P27" i="1"/>
  <c r="O27" i="1"/>
  <c r="N27" i="1"/>
  <c r="M27" i="1"/>
  <c r="L27" i="1"/>
  <c r="K27" i="1"/>
  <c r="J27" i="1"/>
  <c r="I27" i="1"/>
  <c r="H27" i="1"/>
  <c r="G27" i="1"/>
  <c r="F27" i="1"/>
  <c r="R33" i="1" l="1"/>
  <c r="R35" i="1"/>
  <c r="R34" i="1"/>
  <c r="R36" i="1"/>
  <c r="U57" i="1"/>
  <c r="V28" i="1"/>
  <c r="J28" i="1"/>
  <c r="AB28" i="1"/>
  <c r="P28" i="1"/>
  <c r="T28" i="1"/>
  <c r="H28" i="1"/>
  <c r="R28" i="1"/>
  <c r="I29" i="1"/>
  <c r="S68" i="1"/>
  <c r="N68" i="1"/>
  <c r="H58" i="1"/>
  <c r="I58" i="1"/>
  <c r="I69" i="1" s="1"/>
  <c r="J58" i="1"/>
  <c r="J69" i="1" s="1"/>
  <c r="R68" i="1"/>
  <c r="K58" i="1"/>
  <c r="K69" i="1" s="1"/>
  <c r="U66" i="1"/>
  <c r="L58" i="1"/>
  <c r="L69" i="1" s="1"/>
  <c r="M58" i="1"/>
  <c r="M69" i="1" s="1"/>
  <c r="M68" i="1"/>
  <c r="N58" i="1"/>
  <c r="N69" i="1" s="1"/>
  <c r="O58" i="1"/>
  <c r="O69" i="1" s="1"/>
  <c r="P58" i="1"/>
  <c r="P69" i="1" s="1"/>
  <c r="R58" i="1"/>
  <c r="R69" i="1" s="1"/>
  <c r="U65" i="1"/>
  <c r="Q58" i="1"/>
  <c r="Q69" i="1" s="1"/>
  <c r="S58" i="1"/>
  <c r="S69" i="1" s="1"/>
  <c r="P68" i="1"/>
  <c r="Q68" i="1"/>
  <c r="L68" i="1"/>
  <c r="I68" i="1"/>
  <c r="Z28" i="1"/>
  <c r="J68" i="1"/>
  <c r="N28" i="1"/>
  <c r="K68" i="1"/>
  <c r="I30" i="1"/>
  <c r="T57" i="1"/>
  <c r="O68" i="1"/>
  <c r="L28" i="1"/>
  <c r="X28" i="1"/>
  <c r="F28" i="1"/>
  <c r="G74" i="1" l="1"/>
  <c r="R38" i="1" s="1"/>
  <c r="S38" i="1" s="1"/>
  <c r="F29" i="1"/>
  <c r="R41" i="1" s="1"/>
  <c r="S41" i="1" s="1"/>
  <c r="R37" i="1"/>
  <c r="U68" i="1"/>
  <c r="T68" i="1"/>
  <c r="H69" i="1"/>
  <c r="U58" i="1"/>
  <c r="G80" i="1" s="1"/>
  <c r="U48" i="1"/>
  <c r="T48" i="1"/>
  <c r="T58" i="1" s="1"/>
  <c r="R44" i="1" l="1"/>
  <c r="T44" i="1" s="1"/>
  <c r="U69" i="1"/>
  <c r="T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 Marlene Cubaque Zorro</author>
    <author>Claudia Marcela Vargas Ramirez</author>
    <author>Sandra Patricia Charris Castilla</author>
    <author>grupo</author>
    <author>FELIPE.ARIAS</author>
  </authors>
  <commentList>
    <comment ref="A4" authorId="0" shapeId="0" xr:uid="{198C0F5E-480A-467B-90ED-5E82ACEF4C01}">
      <text>
        <r>
          <rPr>
            <sz val="16"/>
            <color indexed="81"/>
            <rFont val="Arial"/>
            <family val="2"/>
          </rPr>
          <t>RELACIONE EL NOMBRE COMPLETO DEL PROGRAMA</t>
        </r>
      </text>
    </comment>
    <comment ref="A5" authorId="0" shapeId="0" xr:uid="{3A5163E9-3739-4BCB-B8B3-155412F86B84}">
      <text>
        <r>
          <rPr>
            <sz val="16"/>
            <color indexed="81"/>
            <rFont val="Arial"/>
            <family val="2"/>
          </rPr>
          <t>Describa la finalidad del programa,  es decir que justifica su  formulación y actualización en cada vigencia</t>
        </r>
      </text>
    </comment>
    <comment ref="A6" authorId="0" shapeId="0" xr:uid="{0CD203F9-D781-4658-8FB4-E355AA7F601D}">
      <text>
        <r>
          <rPr>
            <sz val="18"/>
            <color indexed="81"/>
            <rFont val="Arial"/>
            <family val="2"/>
          </rPr>
          <t>Describe el objetivo general y específico del programa, relacionados con las metas y actividades.</t>
        </r>
        <r>
          <rPr>
            <sz val="16"/>
            <color indexed="81"/>
            <rFont val="Arial"/>
            <family val="2"/>
          </rPr>
          <t xml:space="preserve"> </t>
        </r>
        <r>
          <rPr>
            <sz val="16"/>
            <color indexed="81"/>
            <rFont val="Tahoma"/>
            <family val="2"/>
          </rPr>
          <t xml:space="preserve">
</t>
        </r>
      </text>
    </comment>
    <comment ref="A7" authorId="0" shapeId="0" xr:uid="{C2B2A8E9-A03C-4446-9FF8-18E7B7DBB040}">
      <text>
        <r>
          <rPr>
            <sz val="16"/>
            <color indexed="81"/>
            <rFont val="Arial"/>
            <family val="2"/>
          </rPr>
          <t xml:space="preserve">Describe la meta cuantitativa del programa para la vigencia. Puede incluir metas cuantitativas.  </t>
        </r>
        <r>
          <rPr>
            <sz val="16"/>
            <color indexed="81"/>
            <rFont val="Tahoma"/>
            <family val="2"/>
          </rPr>
          <t xml:space="preserve">
</t>
        </r>
      </text>
    </comment>
    <comment ref="A8" authorId="1" shapeId="0" xr:uid="{A8093578-B59C-48B9-8820-F7277A803208}">
      <text>
        <r>
          <rPr>
            <sz val="16"/>
            <color indexed="81"/>
            <rFont val="Tahoma"/>
            <family val="2"/>
          </rPr>
          <t xml:space="preserve">Dirección en la que se espera que evolucionen los resultados del programa, ya sea un aumento, reducción o mantenimiento de ciertos valores.
</t>
        </r>
      </text>
    </comment>
    <comment ref="A9" authorId="2" shapeId="0" xr:uid="{0DE1F129-F060-4902-81BE-0F3531A8DE88}">
      <text>
        <r>
          <rPr>
            <sz val="9"/>
            <color indexed="81"/>
            <rFont val="Tahoma"/>
            <family val="2"/>
          </rPr>
          <t>Persona o equipo encargado de ejecutar, monitorear y garantizar el cumplimiento de las metas del programa.</t>
        </r>
        <r>
          <rPr>
            <sz val="9"/>
            <color indexed="81"/>
            <rFont val="Tahoma"/>
            <family val="2"/>
          </rPr>
          <t xml:space="preserve">
</t>
        </r>
      </text>
    </comment>
    <comment ref="A10" authorId="0" shapeId="0" xr:uid="{E9DC0463-8976-41E3-ACCC-684E6250FA97}">
      <text>
        <r>
          <rPr>
            <sz val="18"/>
            <color indexed="81"/>
            <rFont val="Arial Narrow"/>
            <family val="2"/>
          </rPr>
          <t>Describe siglas y/o términos relevantes.</t>
        </r>
        <r>
          <rPr>
            <sz val="18"/>
            <color indexed="81"/>
            <rFont val="Tahoma"/>
            <family val="2"/>
          </rPr>
          <t xml:space="preserve">
</t>
        </r>
      </text>
    </comment>
    <comment ref="A11" authorId="0" shapeId="0" xr:uid="{36553BA9-33F4-49DE-8290-CA93BC6A58B9}">
      <text>
        <r>
          <rPr>
            <sz val="18"/>
            <color indexed="81"/>
            <rFont val="Arial"/>
            <family val="2"/>
          </rPr>
          <t xml:space="preserve">Describe sí al programa le aplican o no requisitos legales. </t>
        </r>
        <r>
          <rPr>
            <b/>
            <sz val="18"/>
            <color indexed="81"/>
            <rFont val="Arial"/>
            <family val="2"/>
          </rPr>
          <t xml:space="preserve">
</t>
        </r>
      </text>
    </comment>
    <comment ref="A12" authorId="0" shapeId="0" xr:uid="{BE839678-59C0-498E-9AEE-69A44628682A}">
      <text>
        <r>
          <rPr>
            <sz val="16"/>
            <color indexed="81"/>
            <rFont val="Arial"/>
            <family val="2"/>
          </rPr>
          <t>Describe  a que componente del ciclo Planificar, Hacer, Verificar y Actuar (PHVA)  esta enfocada la actividad formulada.  INDICANDO INICIAL  
P (ACCIONES DE PLANEAR)
H (ACCIONES OPERACIONALES)
V (ACCIONES DE SEGUIMIENTO)
A (ACCIONES DE MEJORA O CORRECTIVAS)</t>
        </r>
        <r>
          <rPr>
            <sz val="9"/>
            <color indexed="81"/>
            <rFont val="Tahoma"/>
            <family val="2"/>
          </rPr>
          <t xml:space="preserve">
</t>
        </r>
      </text>
    </comment>
    <comment ref="B12" authorId="0" shapeId="0" xr:uid="{9B766ECA-0C4B-4542-A053-95DC684E9AC9}">
      <text>
        <r>
          <rPr>
            <sz val="16"/>
            <color indexed="81"/>
            <rFont val="Arial"/>
            <family val="2"/>
          </rPr>
          <t xml:space="preserve">Describe el número consecutivo de la actividad formulada. </t>
        </r>
        <r>
          <rPr>
            <sz val="16"/>
            <color indexed="81"/>
            <rFont val="Tahoma"/>
            <family val="2"/>
          </rPr>
          <t xml:space="preserve">
</t>
        </r>
      </text>
    </comment>
    <comment ref="C12" authorId="0" shapeId="0" xr:uid="{24567D09-6341-4B37-89E7-3FF65E174D95}">
      <text>
        <r>
          <rPr>
            <sz val="16"/>
            <color indexed="81"/>
            <rFont val="Arial"/>
            <family val="2"/>
          </rPr>
          <t xml:space="preserve">Describe la actividad formulada para dar cumplimiento con el objetivo y propósito del programa. 
</t>
        </r>
      </text>
    </comment>
    <comment ref="D12" authorId="0" shapeId="0" xr:uid="{849D0E78-80E5-486F-BA13-7D5C6F4A0D16}">
      <text>
        <r>
          <rPr>
            <sz val="18"/>
            <color indexed="81"/>
            <rFont val="Arial"/>
            <family val="2"/>
          </rPr>
          <t xml:space="preserve">Describe el producto final que soporta el cumplimiento de la actividad formulada para dar cumplimiento con el objetivo y propósito del programa. </t>
        </r>
        <r>
          <rPr>
            <sz val="18"/>
            <color indexed="81"/>
            <rFont val="Tahoma"/>
            <family val="2"/>
          </rPr>
          <t xml:space="preserve">
</t>
        </r>
      </text>
    </comment>
    <comment ref="E12" authorId="0" shapeId="0" xr:uid="{A91CE573-7E14-49CB-8935-324E23B87B8B}">
      <text>
        <r>
          <rPr>
            <sz val="18"/>
            <color indexed="81"/>
            <rFont val="Arial"/>
            <family val="2"/>
          </rPr>
          <t>Describe el y/o las área(s) responsable(s) de dar cumplimiento a la actividad formulada.</t>
        </r>
        <r>
          <rPr>
            <sz val="18"/>
            <color indexed="81"/>
            <rFont val="Tahoma"/>
            <family val="2"/>
          </rPr>
          <t xml:space="preserve">
</t>
        </r>
      </text>
    </comment>
    <comment ref="AD13" authorId="0" shapeId="0" xr:uid="{66BC42BE-35AA-4257-884D-FB9794C7D2A1}">
      <text>
        <r>
          <rPr>
            <sz val="18"/>
            <color indexed="81"/>
            <rFont val="Arial"/>
            <family val="2"/>
          </rPr>
          <t xml:space="preserve">Se debe relacionar en que porcentaje queda efectuada la evidencia trimestralmente. </t>
        </r>
        <r>
          <rPr>
            <sz val="11"/>
            <color indexed="81"/>
            <rFont val="Arial"/>
            <family val="2"/>
          </rPr>
          <t xml:space="preserve">
</t>
        </r>
      </text>
    </comment>
    <comment ref="AE13" authorId="0" shapeId="0" xr:uid="{50FDF871-ABD0-4FD7-A27A-89905500B833}">
      <text>
        <r>
          <rPr>
            <sz val="18"/>
            <color indexed="81"/>
            <rFont val="Arial"/>
            <family val="2"/>
          </rPr>
          <t xml:space="preserve">Se debe relacionar el producto el cual evidencia la ejecución de la actividad planeada.
 Ejemplo: Lista de asistencia y ruta de donde se almacena. </t>
        </r>
        <r>
          <rPr>
            <sz val="11"/>
            <color indexed="81"/>
            <rFont val="Arial"/>
            <family val="2"/>
          </rPr>
          <t xml:space="preserve">
</t>
        </r>
      </text>
    </comment>
    <comment ref="F14" authorId="0" shapeId="0" xr:uid="{4A59FD37-C37D-4DE0-99D7-2205F3B81BD0}">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G14" authorId="0" shapeId="0" xr:uid="{C208021B-8211-471D-BC36-F0308212A229}">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H14" authorId="0" shapeId="0" xr:uid="{C2C5F659-40B1-4684-8F29-040456C4D92F}">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I14" authorId="0" shapeId="0" xr:uid="{3BED4917-B154-4AB4-9D83-4171CD516E34}">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J14" authorId="0" shapeId="0" xr:uid="{5FB07D1D-F6EB-4EDB-A0FA-1EFDB7CB4A9D}">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K14" authorId="0" shapeId="0" xr:uid="{433080E6-AC8F-44FA-9CD5-CFF9599686E5}">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L14" authorId="0" shapeId="0" xr:uid="{1F0BAEB9-0009-4D04-99F7-4A3877F86815}">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M14" authorId="0" shapeId="0" xr:uid="{79E40BFD-A2FD-4575-AF4E-9B8619DA5CE8}">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N14" authorId="0" shapeId="0" xr:uid="{C2053B47-08DC-496A-B678-76E9A12E87CA}">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O14" authorId="0" shapeId="0" xr:uid="{21BB12DE-2570-41B5-ACC3-76E100D11E98}">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P14" authorId="0" shapeId="0" xr:uid="{E0E57365-B647-4944-AE60-D95F61FA8811}">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Q14" authorId="0" shapeId="0" xr:uid="{71C563D8-E44A-4D9C-86BD-681273BC8FDA}">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R14" authorId="0" shapeId="0" xr:uid="{6EA55FD5-8053-4A10-98C8-78C6D06F8DB2}">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S14" authorId="0" shapeId="0" xr:uid="{711A3D7A-17C2-4D17-919C-9DAE5F49B06D}">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T14" authorId="0" shapeId="0" xr:uid="{044F7614-7006-4710-81D7-F3332A6B729C}">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U14" authorId="0" shapeId="0" xr:uid="{41214716-A322-4A97-9E04-32B8B6D28305}">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V14" authorId="0" shapeId="0" xr:uid="{7F85AB38-BF5D-4FC6-A022-174AC000A38F}">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W14" authorId="0" shapeId="0" xr:uid="{3436F3EF-6D65-4924-85C5-39A3AFD04021}">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X14" authorId="0" shapeId="0" xr:uid="{456BADB6-AF49-4BF3-BD9F-D699258E0CC8}">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Y14" authorId="0" shapeId="0" xr:uid="{738E0DD9-0AE8-4609-8A35-E9EEE0974219}">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Z14" authorId="0" shapeId="0" xr:uid="{3D76B5F2-C909-4D62-ADEE-B9D5BF8E4410}">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AA14" authorId="0" shapeId="0" xr:uid="{C1E610E6-7A0E-44D9-9090-04695929587E}">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AB14" authorId="0" shapeId="0" xr:uid="{8A7DFDF9-63A2-41AC-9B9B-CECD315CC1CC}">
      <text>
        <r>
          <rPr>
            <b/>
            <sz val="18"/>
            <color indexed="81"/>
            <rFont val="Arial"/>
            <family val="2"/>
          </rPr>
          <t>P: Proyectado</t>
        </r>
        <r>
          <rPr>
            <sz val="18"/>
            <color indexed="81"/>
            <rFont val="Arial"/>
            <family val="2"/>
          </rPr>
          <t>. Indica la fecha en la que se proyecta realizar la actividad.
Funciona de manera Binaria colocando el número 1. En el mes que se planee realizar la actividad</t>
        </r>
        <r>
          <rPr>
            <sz val="18"/>
            <color indexed="81"/>
            <rFont val="Tahoma"/>
            <family val="2"/>
          </rPr>
          <t xml:space="preserve">
</t>
        </r>
      </text>
    </comment>
    <comment ref="AC14" authorId="0" shapeId="0" xr:uid="{F65406C0-F439-4F8D-8A6A-7143E06E53DA}">
      <text>
        <r>
          <rPr>
            <b/>
            <sz val="18"/>
            <color indexed="81"/>
            <rFont val="Arial"/>
            <family val="2"/>
          </rPr>
          <t>E: Ejecutado</t>
        </r>
        <r>
          <rPr>
            <sz val="18"/>
            <color indexed="81"/>
            <rFont val="Arial"/>
            <family val="2"/>
          </rPr>
          <t xml:space="preserve">. Funciona de manera Binaria colocando el número según corresponda:
1. Ejecutado
0.  No se efectuó la actividad Planeada. </t>
        </r>
        <r>
          <rPr>
            <sz val="18"/>
            <color indexed="81"/>
            <rFont val="Tahoma"/>
            <family val="2"/>
          </rPr>
          <t xml:space="preserve">
</t>
        </r>
      </text>
    </comment>
    <comment ref="D32" authorId="2" shapeId="0" xr:uid="{CE53E474-952E-44DF-9ECA-CDC211D49FA3}">
      <text>
        <r>
          <rPr>
            <sz val="9"/>
            <color indexed="81"/>
            <rFont val="Tahoma"/>
            <family val="2"/>
          </rPr>
          <t xml:space="preserve">Evaluación de si la meta ha sido alcanzada en los términos establecidos, con base en los indicadores definidos.
</t>
        </r>
      </text>
    </comment>
    <comment ref="D47" authorId="1" shapeId="0" xr:uid="{7721BC17-81C9-48DB-B573-79CD6C7FF774}">
      <text>
        <r>
          <rPr>
            <sz val="16"/>
            <color indexed="81"/>
            <rFont val="Tahoma"/>
            <family val="2"/>
          </rPr>
          <t xml:space="preserve">Incluir a que medida hace referencia  según el programa:
M3 
kW/h
Galón
Resma
Kilogramo
</t>
        </r>
      </text>
    </comment>
    <comment ref="S47" authorId="1" shapeId="0" xr:uid="{7AAE2D28-3300-4111-83C2-FEECECC4F928}">
      <text>
        <r>
          <rPr>
            <sz val="9"/>
            <color indexed="81"/>
            <rFont val="Tahoma"/>
            <family val="2"/>
          </rPr>
          <t xml:space="preserve">Formulado y no se ingresa dato suma
</t>
        </r>
      </text>
    </comment>
    <comment ref="D48" authorId="1" shapeId="0" xr:uid="{BD0D8C48-93C2-41DC-9711-FDAA73D86305}">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D49" authorId="2" shapeId="0" xr:uid="{B79498AF-3AD0-4541-8112-BDB951FAB1C5}">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D50" authorId="2" shapeId="0" xr:uid="{3D38F6E4-87C9-4F26-BC3E-49D34541EDB0}">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D51" authorId="2" shapeId="0" xr:uid="{5B3CE7E1-E73C-479B-B1CD-7115FD698F6B}">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D52" authorId="2" shapeId="0" xr:uid="{F5B51974-BB22-43B4-83B4-CA95F8CF962B}">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D53" authorId="2" shapeId="0" xr:uid="{80E685AF-F27A-49E0-84BC-BAA1C1C536B4}">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D54" authorId="2" shapeId="0" xr:uid="{BD0F2E12-82B5-4303-9B0A-28D588D8FDCC}">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D55" authorId="3" shapeId="0" xr:uid="{87FF3D7E-6444-47D7-8AEE-3D659A1F76E6}">
      <text>
        <r>
          <rPr>
            <b/>
            <sz val="14"/>
            <color indexed="81"/>
            <rFont val="Tahoma"/>
            <family val="2"/>
          </rPr>
          <t>Valor obtenido de facturas de servicios públicos o pagos mensuales cuando aplica</t>
        </r>
      </text>
    </comment>
    <comment ref="D56" authorId="1" shapeId="0" xr:uid="{6AF054E6-E4EF-4DBF-84F3-1A8891CDD882}">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D57" authorId="1" shapeId="0" xr:uid="{3376DDD9-1382-48E2-8C4D-9664565E601C}">
      <text>
        <r>
          <rPr>
            <b/>
            <sz val="14"/>
            <color indexed="81"/>
            <rFont val="Tahoma"/>
            <family val="2"/>
          </rPr>
          <t>Relación de consumo 
- PER-CAPITA 
- EFICIENCIA DE COMUBSTIBLE)</t>
        </r>
        <r>
          <rPr>
            <sz val="14"/>
            <color indexed="81"/>
            <rFont val="Tahoma"/>
            <family val="2"/>
          </rPr>
          <t xml:space="preserve">
</t>
        </r>
      </text>
    </comment>
    <comment ref="D58" authorId="1" shapeId="0" xr:uid="{893A11F3-7ADE-4470-A18E-F783CB62A8C2}">
      <text>
        <r>
          <rPr>
            <b/>
            <sz val="14"/>
            <color indexed="81"/>
            <rFont val="Tahoma"/>
            <family val="2"/>
          </rPr>
          <t>Relación de consumo 
- PER-CAPITA 
- EFICIENCIA DE COMUBSTIBLE)</t>
        </r>
        <r>
          <rPr>
            <sz val="14"/>
            <color indexed="81"/>
            <rFont val="Tahoma"/>
            <family val="2"/>
          </rPr>
          <t xml:space="preserve">
</t>
        </r>
      </text>
    </comment>
    <comment ref="D61" authorId="1" shapeId="0" xr:uid="{4DFFF68C-B22E-4617-ADDE-C9F7BCF27876}">
      <text>
        <r>
          <rPr>
            <sz val="16"/>
            <color indexed="81"/>
            <rFont val="Tahoma"/>
            <family val="2"/>
          </rPr>
          <t xml:space="preserve">Incluir a que medida hace referencia  según el programa:
M3 
kW/h
Galón
Resma
Kilogramo
</t>
        </r>
      </text>
    </comment>
    <comment ref="S61" authorId="1" shapeId="0" xr:uid="{B8F10D12-4CE2-4B3B-8B25-2299059D9965}">
      <text>
        <r>
          <rPr>
            <sz val="9"/>
            <color indexed="81"/>
            <rFont val="Tahoma"/>
            <family val="2"/>
          </rPr>
          <t xml:space="preserve">Formulado y no se ingresa dato suma
</t>
        </r>
      </text>
    </comment>
    <comment ref="D62" authorId="1" shapeId="0" xr:uid="{1CC1AB18-D012-46A1-A96E-1ED2239EC4A4}">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S62" authorId="1" shapeId="0" xr:uid="{5154456C-9A30-466E-BD04-BF783FF11FAE}">
      <text>
        <r>
          <rPr>
            <sz val="9"/>
            <color indexed="81"/>
            <rFont val="Tahoma"/>
            <family val="2"/>
          </rPr>
          <t xml:space="preserve">Formulado y no se ingresa dato suma
</t>
        </r>
      </text>
    </comment>
    <comment ref="D63" authorId="3" shapeId="0" xr:uid="{5B2FC4BB-5B07-46CE-8B95-255EC4148344}">
      <text>
        <r>
          <rPr>
            <b/>
            <sz val="14"/>
            <color indexed="81"/>
            <rFont val="Tahoma"/>
            <family val="2"/>
          </rPr>
          <t>Valor obtenido de facturas de servicios públicos o pagos mensuales cuando aplica</t>
        </r>
      </text>
    </comment>
    <comment ref="D64" authorId="1" shapeId="0" xr:uid="{62B14AA9-6CF7-4BA8-A584-5CCF41107697}">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D65" authorId="1" shapeId="0" xr:uid="{760F1429-158C-4925-9416-CD6349122CA9}">
      <text>
        <r>
          <rPr>
            <b/>
            <sz val="9"/>
            <color indexed="81"/>
            <rFont val="Tahoma"/>
            <family val="2"/>
          </rPr>
          <t>Relación de consumo 
- PER-CAPITA 
- EFICIENCIA DE COMUBSTIBLE)</t>
        </r>
        <r>
          <rPr>
            <sz val="9"/>
            <color indexed="81"/>
            <rFont val="Tahoma"/>
            <family val="2"/>
          </rPr>
          <t xml:space="preserve">
</t>
        </r>
      </text>
    </comment>
    <comment ref="D66" authorId="1" shapeId="0" xr:uid="{94161A0F-2702-4160-9A04-22E359C6D723}">
      <text>
        <r>
          <rPr>
            <b/>
            <sz val="9"/>
            <color indexed="81"/>
            <rFont val="Tahoma"/>
            <family val="2"/>
          </rPr>
          <t>Relación de consumo 
- PER-CAPITA 
- EFICIENCIA DE COMUBSTIBLE)</t>
        </r>
        <r>
          <rPr>
            <sz val="9"/>
            <color indexed="81"/>
            <rFont val="Tahoma"/>
            <family val="2"/>
          </rPr>
          <t xml:space="preserve">
</t>
        </r>
      </text>
    </comment>
    <comment ref="D68" authorId="1" shapeId="0" xr:uid="{46DEA369-A4C5-48D3-AE93-B9A98CDCAB04}">
      <text>
        <r>
          <rPr>
            <b/>
            <sz val="16"/>
            <color indexed="81"/>
            <rFont val="Tahoma"/>
            <family val="2"/>
          </rPr>
          <t>Valor de comparación de un año al otro para determinar cumplimiento a metas.</t>
        </r>
      </text>
    </comment>
    <comment ref="D69" authorId="1" shapeId="0" xr:uid="{EA66A989-F99F-4C12-86E2-EFEAA21936AD}">
      <text>
        <r>
          <rPr>
            <b/>
            <sz val="16"/>
            <color indexed="81"/>
            <rFont val="Tahoma"/>
            <family val="2"/>
          </rPr>
          <t>Valor de comparación de un año al otro para determinar cumplimiento a metas.</t>
        </r>
      </text>
    </comment>
    <comment ref="D70" authorId="1" shapeId="0" xr:uid="{B476358C-E45B-4C57-AFD4-DCAFE4D19177}">
      <text>
        <r>
          <rPr>
            <b/>
            <sz val="18"/>
            <color indexed="81"/>
            <rFont val="Tahoma"/>
            <family val="2"/>
          </rPr>
          <t xml:space="preserve">Se efectuará análisis de los indicadores establecidos y posibles desviaciones.
Así como las acciones tomadas frente a las mismas.
Ralacionando justificaciones o acciones que permitieron el cumplimiento. Según corresponda de manera global </t>
        </r>
      </text>
    </comment>
    <comment ref="D71" authorId="2" shapeId="0" xr:uid="{0118B0DB-7116-4854-9565-539B3201D96B}">
      <text>
        <r>
          <rPr>
            <sz val="16"/>
            <color indexed="81"/>
            <rFont val="Tahoma"/>
            <family val="2"/>
          </rPr>
          <t>Cargar imágenes de soporte de actividades ejecutadas durante el trimestre. 
evidencias que soportan esté análisis, pueden ser fotos, registros relacionados, cargue de documentos, entre otros y su respectiva ruta de almacenamiento.</t>
        </r>
      </text>
    </comment>
    <comment ref="F73" authorId="1" shapeId="0" xr:uid="{135FEE9B-CF40-4930-B7A0-4EBA76D15C41}">
      <text>
        <r>
          <rPr>
            <sz val="20"/>
            <color indexed="81"/>
            <rFont val="Arial"/>
            <family val="2"/>
          </rPr>
          <t xml:space="preserve">Ingrese el valor de meta (%) proyectada para el periodo determinado, recuerde que el valor de ésta meta tiene que ser el más apropiado a la realidad de la Entidadn, para ello tenga en cuenta los datos históricos de consumos del recurso y las actividades a implementar con en el programa ambiental. 
Tener presente que si la descripción de la meta tiende a la disminución el valor debe reportarse negativo, y si tiende al aumento será positivo. </t>
        </r>
      </text>
    </comment>
    <comment ref="F74" authorId="4" shapeId="0" xr:uid="{58708568-A81C-4C71-9430-DB61790AAE73}">
      <text>
        <r>
          <rPr>
            <sz val="16"/>
            <color indexed="81"/>
            <rFont val="Tahoma"/>
            <family val="2"/>
          </rPr>
          <t>Ingrese el valor de meta (%) proyectada para el periodo determinado, recuerde que el valor de ésta meta tiene que ser el más apropiado a la realidad de la Entidad, para ello se debe tener en cuenta los datos históricos de consumos del recurso y las actividades a implementar con en el programa ambiental.</t>
        </r>
        <r>
          <rPr>
            <sz val="9"/>
            <color indexed="81"/>
            <rFont val="Tahoma"/>
            <family val="2"/>
          </rPr>
          <t xml:space="preserve">
</t>
        </r>
      </text>
    </comment>
    <comment ref="D77" authorId="1" shapeId="0" xr:uid="{E588B97E-F5BC-4C2A-88C5-E3B6657BCE10}">
      <text>
        <r>
          <rPr>
            <b/>
            <sz val="18"/>
            <color indexed="81"/>
            <rFont val="Tahoma"/>
            <family val="2"/>
          </rPr>
          <t xml:space="preserve">Se efectuará análisis de los indicadores establecidos y posibles desviaciones.
Así como las acciones tomadas frente a las mismas </t>
        </r>
      </text>
    </comment>
    <comment ref="F79" authorId="1" shapeId="0" xr:uid="{D5C2F049-66CA-4E9D-B214-B773197D4FBA}">
      <text>
        <r>
          <rPr>
            <sz val="18"/>
            <color indexed="81"/>
            <rFont val="Arial"/>
            <family val="2"/>
          </rPr>
          <t>Ingrese el valor de meta (%) proyectada para el periodo determinado, recuerde que el valor de ésta meta tiene que ser el más apropiado a la realidad de la organización, para ello tenga en cuenta los datos historicos de consumos del recurso y las actividades a implementar con en el programa ambien</t>
        </r>
        <r>
          <rPr>
            <b/>
            <sz val="9"/>
            <color indexed="81"/>
            <rFont val="Tahoma"/>
            <family val="2"/>
          </rPr>
          <t>tal</t>
        </r>
      </text>
    </comment>
    <comment ref="F80" authorId="4" shapeId="0" xr:uid="{DC376463-ACC7-4830-A685-7B14F330D29C}">
      <text>
        <r>
          <rPr>
            <sz val="16"/>
            <color indexed="81"/>
            <rFont val="Tahoma"/>
            <family val="2"/>
          </rPr>
          <t>Ingrese el valor de meta (%) proyectada para el periodo determinado, recuerde que el valor de ésta meta tiene que ser el más apropiado a la realidad de la Entidad, para ello se debe tener en cuenta los datos históricos de consumos del recurso y las actividades a implementar con en el programa ambiental.</t>
        </r>
        <r>
          <rPr>
            <sz val="9"/>
            <color indexed="81"/>
            <rFont val="Tahoma"/>
            <family val="2"/>
          </rPr>
          <t xml:space="preserve">
</t>
        </r>
      </text>
    </comment>
    <comment ref="I88" authorId="2" shapeId="0" xr:uid="{1F5C5713-61D0-4401-A9D7-C844C28D24C9}">
      <text>
        <r>
          <rPr>
            <b/>
            <sz val="9"/>
            <color indexed="81"/>
            <rFont val="Tahoma"/>
            <family val="2"/>
          </rPr>
          <t>Sandra Patricia Charris Castilla:</t>
        </r>
        <r>
          <rPr>
            <sz val="9"/>
            <color indexed="81"/>
            <rFont val="Tahoma"/>
            <family val="2"/>
          </rPr>
          <t xml:space="preserve">
Se describe en términos de aumento o disminución de consumo o generación en relación a la vigencia inmediatamente anterior. </t>
        </r>
      </text>
    </comment>
    <comment ref="D89" authorId="2" shapeId="0" xr:uid="{0E345300-28D8-4C43-8F2B-A7191F3198F5}">
      <text>
        <r>
          <rPr>
            <b/>
            <sz val="9"/>
            <color indexed="81"/>
            <rFont val="Tahoma"/>
            <family val="2"/>
          </rPr>
          <t>Sandra Patricia Charris Castilla:</t>
        </r>
        <r>
          <rPr>
            <sz val="9"/>
            <color indexed="81"/>
            <rFont val="Tahoma"/>
            <family val="2"/>
          </rPr>
          <t xml:space="preserve">
Realizar el análisis una vez finalice el trimestre. Sugerencia: Los primeros 5 días del emes siguiente. </t>
        </r>
      </text>
    </comment>
    <comment ref="D93" authorId="2" shapeId="0" xr:uid="{06C8E331-34ED-41EB-8FC0-083BF736F2F0}">
      <text>
        <r>
          <rPr>
            <b/>
            <sz val="9"/>
            <color indexed="81"/>
            <rFont val="Tahoma"/>
            <family val="2"/>
          </rPr>
          <t>Sandra Patricia Charris Castilla:</t>
        </r>
        <r>
          <rPr>
            <sz val="9"/>
            <color indexed="81"/>
            <rFont val="Tahoma"/>
            <family val="2"/>
          </rPr>
          <t xml:space="preserve">
Realizar el análisis una vez finalice el trimestre. Sugerencia: Los primeros 5 días del emes siguiente. </t>
        </r>
      </text>
    </comment>
    <comment ref="D97" authorId="2" shapeId="0" xr:uid="{24D67C56-81F6-4D4A-8FB2-262E85D40EAC}">
      <text>
        <r>
          <rPr>
            <b/>
            <sz val="9"/>
            <color indexed="81"/>
            <rFont val="Tahoma"/>
            <family val="2"/>
          </rPr>
          <t>Sandra Patricia Charris Castilla:</t>
        </r>
        <r>
          <rPr>
            <sz val="9"/>
            <color indexed="81"/>
            <rFont val="Tahoma"/>
            <family val="2"/>
          </rPr>
          <t xml:space="preserve">
Realizar el análisis una vez finalice el trimestre. Sugerencia: Los primeros 5 días del emes siguiente. </t>
        </r>
      </text>
    </comment>
    <comment ref="D101" authorId="2" shapeId="0" xr:uid="{379C91C7-3B77-4E49-9E73-50616F37BCA9}">
      <text>
        <r>
          <rPr>
            <b/>
            <sz val="9"/>
            <color indexed="81"/>
            <rFont val="Tahoma"/>
            <family val="2"/>
          </rPr>
          <t>Sandra Patricia Charris Castilla:</t>
        </r>
        <r>
          <rPr>
            <sz val="9"/>
            <color indexed="81"/>
            <rFont val="Tahoma"/>
            <family val="2"/>
          </rPr>
          <t xml:space="preserve">
Realizar el análisis una vez finalice el trimestre. Sugerencia: Los primeros 5 días del emes siguiente.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Marcela Vargas Ramirez</author>
    <author>Sandra Patricia Charris Castilla</author>
    <author>grupo</author>
  </authors>
  <commentList>
    <comment ref="A4" authorId="0" shapeId="0" xr:uid="{9D05CE73-CF8A-42EC-BF09-FEA470BD24A2}">
      <text>
        <r>
          <rPr>
            <sz val="16"/>
            <color indexed="81"/>
            <rFont val="Tahoma"/>
            <family val="2"/>
          </rPr>
          <t xml:space="preserve">Incluir a que medida hace referencia  según el programa:
M3 
kW/h
Galón
Resma
Kilogramo
</t>
        </r>
      </text>
    </comment>
    <comment ref="A5" authorId="0" shapeId="0" xr:uid="{6EED9ED6-7073-4C17-93A7-C4045C27E207}">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6" authorId="1" shapeId="0" xr:uid="{C53B1FDC-2547-4721-8BDD-EE391F49A733}">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7" authorId="1" shapeId="0" xr:uid="{D51BDDDE-CF96-4A81-A415-7C30A38D23AD}">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8" authorId="1" shapeId="0" xr:uid="{BA43A4F7-0009-47F8-AE66-AF58DF655854}">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9" authorId="1" shapeId="0" xr:uid="{55D86E3D-A0F5-4A55-A7D0-0A72F42FC530}">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0" authorId="1" shapeId="0" xr:uid="{5E6A9D6E-781D-4BEE-86D9-DCFD2CE7D993}">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1" authorId="1" shapeId="0" xr:uid="{3E886660-6900-4003-8023-3DD06A36F006}">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2" authorId="2" shapeId="0" xr:uid="{E54C454E-B0C5-4B5E-BACE-B5DABC202798}">
      <text>
        <r>
          <rPr>
            <b/>
            <sz val="14"/>
            <color indexed="81"/>
            <rFont val="Tahoma"/>
            <family val="2"/>
          </rPr>
          <t>Valor obtenido de facturas de servicios públicos o pagos mensuales cuando aplica</t>
        </r>
      </text>
    </comment>
    <comment ref="A13" authorId="0" shapeId="0" xr:uid="{EB27B4C2-451F-4DC1-A56E-4CDAB97F4319}">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14" authorId="0" shapeId="0" xr:uid="{8B5920D8-3CA4-4445-917A-E680EAC38BCA}">
      <text>
        <r>
          <rPr>
            <b/>
            <sz val="14"/>
            <color indexed="81"/>
            <rFont val="Tahoma"/>
            <family val="2"/>
          </rPr>
          <t>Relación de consumo 
- PER-CAPITA 
- EFICIENCIA DE COMUBSTIBLE)</t>
        </r>
        <r>
          <rPr>
            <sz val="14"/>
            <color indexed="81"/>
            <rFont val="Tahoma"/>
            <family val="2"/>
          </rPr>
          <t xml:space="preserve">
</t>
        </r>
      </text>
    </comment>
    <comment ref="A15" authorId="0" shapeId="0" xr:uid="{3C8D3100-004C-4A67-A344-DAB2D51EB116}">
      <text>
        <r>
          <rPr>
            <b/>
            <sz val="14"/>
            <color indexed="81"/>
            <rFont val="Tahoma"/>
            <family val="2"/>
          </rPr>
          <t>Relación de consumo 
- PER-CAPITA 
- EFICIENCIA DE COMUBSTIBLE)</t>
        </r>
        <r>
          <rPr>
            <sz val="14"/>
            <color indexed="81"/>
            <rFont val="Tahoma"/>
            <family val="2"/>
          </rPr>
          <t xml:space="preserve">
</t>
        </r>
      </text>
    </comment>
    <comment ref="A18" authorId="0" shapeId="0" xr:uid="{4944635E-B483-4C0E-8BC7-BC716711BA0A}">
      <text>
        <r>
          <rPr>
            <sz val="16"/>
            <color indexed="81"/>
            <rFont val="Tahoma"/>
            <family val="2"/>
          </rPr>
          <t xml:space="preserve">Incluir a que medida hace referencia  según el programa:
M3 
kW/h
Galón
Resma
Kilogramo
</t>
        </r>
      </text>
    </comment>
    <comment ref="A19" authorId="0" shapeId="0" xr:uid="{98C51ECB-4111-4E87-9112-C95CE5A46FB9}">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20" authorId="2" shapeId="0" xr:uid="{B4897824-AC47-4916-AD15-0E45D9E87767}">
      <text>
        <r>
          <rPr>
            <b/>
            <sz val="14"/>
            <color indexed="81"/>
            <rFont val="Tahoma"/>
            <family val="2"/>
          </rPr>
          <t>Valor obtenido de facturas de servicios públicos o pagos mensuales cuando aplica</t>
        </r>
      </text>
    </comment>
    <comment ref="A21" authorId="0" shapeId="0" xr:uid="{C3E47184-C649-4688-B7A6-BB7C5E6DBEFE}">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22" authorId="0" shapeId="0" xr:uid="{586ABBBB-E654-4BCF-9427-78B1133F9466}">
      <text>
        <r>
          <rPr>
            <b/>
            <sz val="9"/>
            <color indexed="81"/>
            <rFont val="Tahoma"/>
            <family val="2"/>
          </rPr>
          <t>Relación de consumo 
- PER-CAPITA 
- EFICIENCIA DE COMUBSTIBLE)</t>
        </r>
        <r>
          <rPr>
            <sz val="9"/>
            <color indexed="81"/>
            <rFont val="Tahoma"/>
            <family val="2"/>
          </rPr>
          <t xml:space="preserve">
</t>
        </r>
      </text>
    </comment>
    <comment ref="A23" authorId="0" shapeId="0" xr:uid="{028E5E60-8692-45B1-A262-84FCC6EFA376}">
      <text>
        <r>
          <rPr>
            <b/>
            <sz val="9"/>
            <color indexed="81"/>
            <rFont val="Tahoma"/>
            <family val="2"/>
          </rPr>
          <t>Relación de consumo 
- PER-CAPITA 
- EFICIENCIA DE COMUBSTIBLE)</t>
        </r>
        <r>
          <rPr>
            <sz val="9"/>
            <color indexed="81"/>
            <rFont val="Tahoma"/>
            <family val="2"/>
          </rPr>
          <t xml:space="preserve">
</t>
        </r>
      </text>
    </comment>
    <comment ref="A25" authorId="0" shapeId="0" xr:uid="{74A968E3-E981-4757-AA0C-B9355DB8A5BE}">
      <text>
        <r>
          <rPr>
            <b/>
            <sz val="16"/>
            <color indexed="81"/>
            <rFont val="Tahoma"/>
            <family val="2"/>
          </rPr>
          <t>Valor de comparación de un año al otro para determinar cumplimiento a metas.</t>
        </r>
      </text>
    </comment>
    <comment ref="A26" authorId="0" shapeId="0" xr:uid="{67D77DDC-6E69-4318-AAC8-BDD86866D22D}">
      <text>
        <r>
          <rPr>
            <b/>
            <sz val="16"/>
            <color indexed="81"/>
            <rFont val="Tahoma"/>
            <family val="2"/>
          </rPr>
          <t>Valor de comparación de un año al otro para determinar cumplimiento a metas.</t>
        </r>
      </text>
    </comment>
    <comment ref="A32" authorId="0" shapeId="0" xr:uid="{84A66340-0E41-4C50-B63D-FBEEF9CFA19C}">
      <text>
        <r>
          <rPr>
            <sz val="16"/>
            <color indexed="81"/>
            <rFont val="Tahoma"/>
            <family val="2"/>
          </rPr>
          <t xml:space="preserve">Incluir a que medida hace referencia  según el programa:
M3 
kW/h
Galón
Resma
Kilogramo
</t>
        </r>
      </text>
    </comment>
    <comment ref="A33" authorId="0" shapeId="0" xr:uid="{6F7AC89C-37AB-41D1-AC0A-80FF805C5281}">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34" authorId="1" shapeId="0" xr:uid="{107F4669-CC81-453E-8674-51CD0F3D53F0}">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5" authorId="1" shapeId="0" xr:uid="{EDDFE62A-FF1F-4F55-9759-7199632D88EA}">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6" authorId="1" shapeId="0" xr:uid="{949AF934-4308-4575-9C27-E6BC8864D755}">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7" authorId="1" shapeId="0" xr:uid="{B248F483-0381-49E5-B383-423BDA0FAB35}">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8" authorId="1" shapeId="0" xr:uid="{962FEF66-AB3D-4F4B-AB4D-DEE6625B1A3C}">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9" authorId="1" shapeId="0" xr:uid="{AD92AEA2-FE7B-487A-8D1E-D8A7331D94E2}">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40" authorId="2" shapeId="0" xr:uid="{02253B63-CC52-47B5-AE2E-06D5053B0FA2}">
      <text>
        <r>
          <rPr>
            <b/>
            <sz val="14"/>
            <color indexed="81"/>
            <rFont val="Tahoma"/>
            <family val="2"/>
          </rPr>
          <t>Valor obtenido de facturas de servicios públicos o pagos mensuales cuando aplica</t>
        </r>
      </text>
    </comment>
    <comment ref="A41" authorId="0" shapeId="0" xr:uid="{4EC8FED7-34E5-4962-870F-2A5169022357}">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42" authorId="0" shapeId="0" xr:uid="{8D4C3B52-18B8-441B-B6B3-2D16543EA714}">
      <text>
        <r>
          <rPr>
            <b/>
            <sz val="14"/>
            <color indexed="81"/>
            <rFont val="Tahoma"/>
            <family val="2"/>
          </rPr>
          <t>Relación de consumo 
- PER-CAPITA 
- EFICIENCIA DE COMUBSTIBLE)</t>
        </r>
        <r>
          <rPr>
            <sz val="14"/>
            <color indexed="81"/>
            <rFont val="Tahoma"/>
            <family val="2"/>
          </rPr>
          <t xml:space="preserve">
</t>
        </r>
      </text>
    </comment>
    <comment ref="A43" authorId="0" shapeId="0" xr:uid="{DF8BF0A3-C82C-4730-B6E3-427366094879}">
      <text>
        <r>
          <rPr>
            <b/>
            <sz val="14"/>
            <color indexed="81"/>
            <rFont val="Tahoma"/>
            <family val="2"/>
          </rPr>
          <t>Relación de consumo 
- PER-CAPITA 
- EFICIENCIA DE COMUBSTIBLE)</t>
        </r>
        <r>
          <rPr>
            <sz val="14"/>
            <color indexed="81"/>
            <rFont val="Tahoma"/>
            <family val="2"/>
          </rPr>
          <t xml:space="preserve">
</t>
        </r>
      </text>
    </comment>
    <comment ref="A46" authorId="0" shapeId="0" xr:uid="{77970F99-682B-4D92-B13C-9BF6C79CD710}">
      <text>
        <r>
          <rPr>
            <sz val="16"/>
            <color indexed="81"/>
            <rFont val="Tahoma"/>
            <family val="2"/>
          </rPr>
          <t xml:space="preserve">Incluir a que medida hace referencia  según el programa:
M3 
kW/h
Galón
Resma
Kilogramo
</t>
        </r>
      </text>
    </comment>
    <comment ref="A47" authorId="0" shapeId="0" xr:uid="{1E869D4D-650E-4890-8BBE-EBE69B4D7C9A}">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48" authorId="2" shapeId="0" xr:uid="{0B5F2B6F-8D49-496D-BDB7-CDC119408D08}">
      <text>
        <r>
          <rPr>
            <b/>
            <sz val="14"/>
            <color indexed="81"/>
            <rFont val="Tahoma"/>
            <family val="2"/>
          </rPr>
          <t>Valor obtenido de facturas de servicios públicos o pagos mensuales cuando aplica</t>
        </r>
      </text>
    </comment>
    <comment ref="A49" authorId="0" shapeId="0" xr:uid="{72CFEA80-9A0F-4B87-8D95-A69CCAE66F7F}">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50" authorId="0" shapeId="0" xr:uid="{3DC44CB1-D074-467C-A272-91A455252058}">
      <text>
        <r>
          <rPr>
            <b/>
            <sz val="9"/>
            <color indexed="81"/>
            <rFont val="Tahoma"/>
            <family val="2"/>
          </rPr>
          <t>Relación de consumo 
- PER-CAPITA 
- EFICIENCIA DE COMUBSTIBLE)</t>
        </r>
        <r>
          <rPr>
            <sz val="9"/>
            <color indexed="81"/>
            <rFont val="Tahoma"/>
            <family val="2"/>
          </rPr>
          <t xml:space="preserve">
</t>
        </r>
      </text>
    </comment>
    <comment ref="A51" authorId="0" shapeId="0" xr:uid="{F430BC18-CF68-4B05-B949-84DA2FFDF906}">
      <text>
        <r>
          <rPr>
            <b/>
            <sz val="9"/>
            <color indexed="81"/>
            <rFont val="Tahoma"/>
            <family val="2"/>
          </rPr>
          <t>Relación de consumo 
- PER-CAPITA 
- EFICIENCIA DE COMUBSTIBLE)</t>
        </r>
        <r>
          <rPr>
            <sz val="9"/>
            <color indexed="81"/>
            <rFont val="Tahoma"/>
            <family val="2"/>
          </rPr>
          <t xml:space="preserve">
</t>
        </r>
      </text>
    </comment>
    <comment ref="A53" authorId="0" shapeId="0" xr:uid="{3715736D-CDAE-4B3D-9525-1A750123BA34}">
      <text>
        <r>
          <rPr>
            <b/>
            <sz val="16"/>
            <color indexed="81"/>
            <rFont val="Tahoma"/>
            <family val="2"/>
          </rPr>
          <t>Valor de comparación de un año al otro para determinar cumplimiento a metas.</t>
        </r>
      </text>
    </comment>
    <comment ref="A54" authorId="0" shapeId="0" xr:uid="{0C801065-3925-40DD-9667-CD017FC5B557}">
      <text>
        <r>
          <rPr>
            <b/>
            <sz val="16"/>
            <color indexed="81"/>
            <rFont val="Tahoma"/>
            <family val="2"/>
          </rPr>
          <t>Valor de comparación de un año al otro para determinar cumplimiento a metas.</t>
        </r>
      </text>
    </comment>
    <comment ref="A60" authorId="0" shapeId="0" xr:uid="{759814FF-AFD4-472C-9762-18DD2D9DA41A}">
      <text>
        <r>
          <rPr>
            <sz val="16"/>
            <color indexed="81"/>
            <rFont val="Tahoma"/>
            <family val="2"/>
          </rPr>
          <t xml:space="preserve">Incluir a que medida hace referencia  según el programa:
M3 
kW/h
Galón
Resma
Kilogramo
</t>
        </r>
      </text>
    </comment>
    <comment ref="A61" authorId="0" shapeId="0" xr:uid="{D41C335A-E767-4EF1-AB17-55157E47D7A1}">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62" authorId="1" shapeId="0" xr:uid="{9BDD8780-865A-4F63-8D43-843B1F8D8AB7}">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63" authorId="1" shapeId="0" xr:uid="{7D90DD44-7181-477C-9108-07547FC9D191}">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64" authorId="1" shapeId="0" xr:uid="{168DDAD6-0B79-419C-B41B-768A3930770B}">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65" authorId="1" shapeId="0" xr:uid="{D45835B2-C107-4F3C-975E-9ADCF0497592}">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66" authorId="1" shapeId="0" xr:uid="{731B6A23-0C11-433A-A038-2332272DD98F}">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67" authorId="1" shapeId="0" xr:uid="{D60E890C-A106-4A39-A717-89E525A7E8CC}">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68" authorId="2" shapeId="0" xr:uid="{12EECFEE-8A37-442B-A787-A943DE675D04}">
      <text>
        <r>
          <rPr>
            <b/>
            <sz val="14"/>
            <color indexed="81"/>
            <rFont val="Tahoma"/>
            <family val="2"/>
          </rPr>
          <t>Valor obtenido de facturas de servicios públicos o pagos mensuales cuando aplica</t>
        </r>
      </text>
    </comment>
    <comment ref="A69" authorId="0" shapeId="0" xr:uid="{BB0BE59D-E1C4-4C9D-A85F-AD0567C2BB2B}">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70" authorId="0" shapeId="0" xr:uid="{BB332A57-5A90-43D0-8137-58F5675CC95B}">
      <text>
        <r>
          <rPr>
            <b/>
            <sz val="14"/>
            <color indexed="81"/>
            <rFont val="Tahoma"/>
            <family val="2"/>
          </rPr>
          <t>Relación de consumo 
- PER-CAPITA 
- EFICIENCIA DE COMUBSTIBLE)</t>
        </r>
        <r>
          <rPr>
            <sz val="14"/>
            <color indexed="81"/>
            <rFont val="Tahoma"/>
            <family val="2"/>
          </rPr>
          <t xml:space="preserve">
</t>
        </r>
      </text>
    </comment>
    <comment ref="A71" authorId="0" shapeId="0" xr:uid="{D6EB0A69-431A-4422-8F06-A9E7D6CD52F4}">
      <text>
        <r>
          <rPr>
            <b/>
            <sz val="14"/>
            <color indexed="81"/>
            <rFont val="Tahoma"/>
            <family val="2"/>
          </rPr>
          <t>Relación de consumo 
- PER-CAPITA 
- EFICIENCIA DE COMUBSTIBLE)</t>
        </r>
        <r>
          <rPr>
            <sz val="14"/>
            <color indexed="81"/>
            <rFont val="Tahoma"/>
            <family val="2"/>
          </rPr>
          <t xml:space="preserve">
</t>
        </r>
      </text>
    </comment>
    <comment ref="A74" authorId="0" shapeId="0" xr:uid="{C6A324A4-C3A8-48A9-9EE2-B83EDBA3AD4D}">
      <text>
        <r>
          <rPr>
            <sz val="16"/>
            <color indexed="81"/>
            <rFont val="Tahoma"/>
            <family val="2"/>
          </rPr>
          <t xml:space="preserve">Incluir a que medida hace referencia  según el programa:
M3 
kW/h
Galón
Resma
Kilogramo
</t>
        </r>
      </text>
    </comment>
    <comment ref="A75" authorId="0" shapeId="0" xr:uid="{23FC09B1-2831-479D-B7A3-1CF5B25CA911}">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76" authorId="2" shapeId="0" xr:uid="{AD9A0786-67C7-4234-B93D-707DAB03EB23}">
      <text>
        <r>
          <rPr>
            <b/>
            <sz val="14"/>
            <color indexed="81"/>
            <rFont val="Tahoma"/>
            <family val="2"/>
          </rPr>
          <t>Valor obtenido de facturas de servicios públicos o pagos mensuales cuando aplica</t>
        </r>
      </text>
    </comment>
    <comment ref="A77" authorId="0" shapeId="0" xr:uid="{AD10E2CC-F0BC-4580-9228-9F845D6547C4}">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78" authorId="0" shapeId="0" xr:uid="{666B9654-471B-49F9-B6A7-87C3CA5CD155}">
      <text>
        <r>
          <rPr>
            <b/>
            <sz val="9"/>
            <color indexed="81"/>
            <rFont val="Tahoma"/>
            <family val="2"/>
          </rPr>
          <t>Relación de consumo 
- PER-CAPITA 
- EFICIENCIA DE COMUBSTIBLE)</t>
        </r>
        <r>
          <rPr>
            <sz val="9"/>
            <color indexed="81"/>
            <rFont val="Tahoma"/>
            <family val="2"/>
          </rPr>
          <t xml:space="preserve">
</t>
        </r>
      </text>
    </comment>
    <comment ref="A79" authorId="0" shapeId="0" xr:uid="{172B2894-3E78-4953-B075-2AA705C19CA3}">
      <text>
        <r>
          <rPr>
            <b/>
            <sz val="9"/>
            <color indexed="81"/>
            <rFont val="Tahoma"/>
            <family val="2"/>
          </rPr>
          <t>Relación de consumo 
- PER-CAPITA 
- EFICIENCIA DE COMUBSTIBLE)</t>
        </r>
        <r>
          <rPr>
            <sz val="9"/>
            <color indexed="81"/>
            <rFont val="Tahoma"/>
            <family val="2"/>
          </rPr>
          <t xml:space="preserve">
</t>
        </r>
      </text>
    </comment>
    <comment ref="A81" authorId="0" shapeId="0" xr:uid="{A74017BA-3D3F-40E8-AF97-4FAB214234A8}">
      <text>
        <r>
          <rPr>
            <b/>
            <sz val="16"/>
            <color indexed="81"/>
            <rFont val="Tahoma"/>
            <family val="2"/>
          </rPr>
          <t>Valor de comparación de un año al otro para determinar cumplimiento a metas.</t>
        </r>
      </text>
    </comment>
    <comment ref="A82" authorId="0" shapeId="0" xr:uid="{A023F963-CFDD-4300-BA31-A845BCD41136}">
      <text>
        <r>
          <rPr>
            <b/>
            <sz val="16"/>
            <color indexed="81"/>
            <rFont val="Tahoma"/>
            <family val="2"/>
          </rPr>
          <t>Valor de comparación de un año al otro para determinar cumplimiento a metas.</t>
        </r>
      </text>
    </comment>
    <comment ref="A88" authorId="0" shapeId="0" xr:uid="{89232321-FB18-4B97-81F8-710DAE5DD6B1}">
      <text>
        <r>
          <rPr>
            <sz val="16"/>
            <color indexed="81"/>
            <rFont val="Tahoma"/>
            <family val="2"/>
          </rPr>
          <t xml:space="preserve">Incluir a que medida hace referencia  según el programa:
M3 
kW/h
Galón
Resma
Kilogramo
</t>
        </r>
      </text>
    </comment>
    <comment ref="A89" authorId="0" shapeId="0" xr:uid="{519C261A-E348-4F05-88D2-84879AEBF9D9}">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90" authorId="1" shapeId="0" xr:uid="{1D2ED9D4-25CB-4A40-B755-349EBA615DE7}">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91" authorId="1" shapeId="0" xr:uid="{4DF769FB-0CE5-4CCE-AAFA-39DAB32D895A}">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92" authorId="1" shapeId="0" xr:uid="{ECBE9C3D-4A39-44E7-9F72-A8FF7D06B708}">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93" authorId="1" shapeId="0" xr:uid="{80214D19-99DF-46AC-BF15-1E11D89EF41C}">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94" authorId="1" shapeId="0" xr:uid="{7C71EE1D-9E61-40CB-B47B-BA82613A42EC}">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95" authorId="1" shapeId="0" xr:uid="{B8CAD356-EDD4-4B1E-A6CD-F7F7B4F27C51}">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96" authorId="2" shapeId="0" xr:uid="{545CA88A-F9A3-430B-97A0-679010FC10A1}">
      <text>
        <r>
          <rPr>
            <b/>
            <sz val="14"/>
            <color indexed="81"/>
            <rFont val="Tahoma"/>
            <family val="2"/>
          </rPr>
          <t>Valor obtenido de facturas de servicios públicos o pagos mensuales cuando aplica</t>
        </r>
      </text>
    </comment>
    <comment ref="A97" authorId="0" shapeId="0" xr:uid="{C67137F0-633E-4D38-8FFC-A39B4B24F408}">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98" authorId="0" shapeId="0" xr:uid="{6C79416C-8201-46B2-83C1-1BEEEA89C19B}">
      <text>
        <r>
          <rPr>
            <b/>
            <sz val="14"/>
            <color indexed="81"/>
            <rFont val="Tahoma"/>
            <family val="2"/>
          </rPr>
          <t>Relación de consumo 
- PER-CAPITA 
- EFICIENCIA DE COMUBSTIBLE)</t>
        </r>
        <r>
          <rPr>
            <sz val="14"/>
            <color indexed="81"/>
            <rFont val="Tahoma"/>
            <family val="2"/>
          </rPr>
          <t xml:space="preserve">
</t>
        </r>
      </text>
    </comment>
    <comment ref="A99" authorId="0" shapeId="0" xr:uid="{8A6770DB-42A5-4068-BB27-0CEC7C02FD34}">
      <text>
        <r>
          <rPr>
            <b/>
            <sz val="14"/>
            <color indexed="81"/>
            <rFont val="Tahoma"/>
            <family val="2"/>
          </rPr>
          <t>Relación de consumo 
- PER-CAPITA 
- EFICIENCIA DE COMUBSTIBLE)</t>
        </r>
        <r>
          <rPr>
            <sz val="14"/>
            <color indexed="81"/>
            <rFont val="Tahoma"/>
            <family val="2"/>
          </rPr>
          <t xml:space="preserve">
</t>
        </r>
      </text>
    </comment>
    <comment ref="A102" authorId="0" shapeId="0" xr:uid="{E3F30D0F-139F-4C49-A671-28BEB9F5E867}">
      <text>
        <r>
          <rPr>
            <sz val="16"/>
            <color indexed="81"/>
            <rFont val="Tahoma"/>
            <family val="2"/>
          </rPr>
          <t xml:space="preserve">Incluir a que medida hace referencia  según el programa:
M3 
kW/h
Galón
Resma
Kilogramo
</t>
        </r>
      </text>
    </comment>
    <comment ref="A103" authorId="0" shapeId="0" xr:uid="{4BD80F16-5FA7-4DB0-9788-73ED34EF1580}">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104" authorId="2" shapeId="0" xr:uid="{3FF7D274-00FB-413E-A129-1DA617ADCDC9}">
      <text>
        <r>
          <rPr>
            <b/>
            <sz val="14"/>
            <color indexed="81"/>
            <rFont val="Tahoma"/>
            <family val="2"/>
          </rPr>
          <t>Valor obtenido de facturas de servicios públicos o pagos mensuales cuando aplica</t>
        </r>
      </text>
    </comment>
    <comment ref="A105" authorId="0" shapeId="0" xr:uid="{EEE80A49-A556-4527-A3C3-3BE54240F4CA}">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106" authorId="0" shapeId="0" xr:uid="{8A216896-F259-4969-94BF-C9F4054BAC3F}">
      <text>
        <r>
          <rPr>
            <b/>
            <sz val="9"/>
            <color indexed="81"/>
            <rFont val="Tahoma"/>
            <family val="2"/>
          </rPr>
          <t>Relación de consumo 
- PER-CAPITA 
- EFICIENCIA DE COMUBSTIBLE)</t>
        </r>
        <r>
          <rPr>
            <sz val="9"/>
            <color indexed="81"/>
            <rFont val="Tahoma"/>
            <family val="2"/>
          </rPr>
          <t xml:space="preserve">
</t>
        </r>
      </text>
    </comment>
    <comment ref="A107" authorId="0" shapeId="0" xr:uid="{3A9F5AD9-43D3-4B3C-9A23-1495861B2D4E}">
      <text>
        <r>
          <rPr>
            <b/>
            <sz val="9"/>
            <color indexed="81"/>
            <rFont val="Tahoma"/>
            <family val="2"/>
          </rPr>
          <t>Relación de consumo 
- PER-CAPITA 
- EFICIENCIA DE COMUBSTIBLE)</t>
        </r>
        <r>
          <rPr>
            <sz val="9"/>
            <color indexed="81"/>
            <rFont val="Tahoma"/>
            <family val="2"/>
          </rPr>
          <t xml:space="preserve">
</t>
        </r>
      </text>
    </comment>
    <comment ref="A109" authorId="0" shapeId="0" xr:uid="{39A77BE5-5320-407F-A513-7839D56BD990}">
      <text>
        <r>
          <rPr>
            <b/>
            <sz val="16"/>
            <color indexed="81"/>
            <rFont val="Tahoma"/>
            <family val="2"/>
          </rPr>
          <t>Valor de comparación de un año al otro para determinar cumplimiento a metas.</t>
        </r>
      </text>
    </comment>
    <comment ref="A110" authorId="0" shapeId="0" xr:uid="{C0DB32C2-385B-4636-9825-83E913E06607}">
      <text>
        <r>
          <rPr>
            <b/>
            <sz val="16"/>
            <color indexed="81"/>
            <rFont val="Tahoma"/>
            <family val="2"/>
          </rPr>
          <t>Valor de comparación de un año al otro para determinar cumplimiento a metas.</t>
        </r>
      </text>
    </comment>
    <comment ref="A116" authorId="0" shapeId="0" xr:uid="{58D0645B-6209-4EBD-AFEC-9FBA003FE3BF}">
      <text>
        <r>
          <rPr>
            <sz val="16"/>
            <color indexed="81"/>
            <rFont val="Tahoma"/>
            <family val="2"/>
          </rPr>
          <t xml:space="preserve">Incluir a que medida hace referencia  según el programa:
M3 
kW/h
Galón
Resma
Kilogramo
</t>
        </r>
      </text>
    </comment>
    <comment ref="A117" authorId="0" shapeId="0" xr:uid="{F0297A1E-0803-469D-8564-4DFC3B5207F1}">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118" authorId="1" shapeId="0" xr:uid="{666C50A3-F25D-4600-96F3-0F704D9BD126}">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19" authorId="1" shapeId="0" xr:uid="{EED75A25-E0DB-42FD-89EE-A8FF62BA0130}">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20" authorId="1" shapeId="0" xr:uid="{A130BE4A-CF0C-463B-86BD-675B907BA170}">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21" authorId="1" shapeId="0" xr:uid="{A2652A90-5884-48C7-9A1B-16B0F16B907A}">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22" authorId="1" shapeId="0" xr:uid="{5EFA685A-71EC-437F-85BB-410AE4E7416F}">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23" authorId="1" shapeId="0" xr:uid="{42917656-E423-4EAB-BD3D-DCC23ADC7A2D}">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24" authorId="2" shapeId="0" xr:uid="{71F2D901-36ED-4689-9238-443A81444236}">
      <text>
        <r>
          <rPr>
            <b/>
            <sz val="14"/>
            <color indexed="81"/>
            <rFont val="Tahoma"/>
            <family val="2"/>
          </rPr>
          <t>Valor obtenido de facturas de servicios públicos o pagos mensuales cuando aplica</t>
        </r>
      </text>
    </comment>
    <comment ref="A125" authorId="0" shapeId="0" xr:uid="{D2CD0DF0-174B-4EFC-B46B-21327FC90E56}">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126" authorId="0" shapeId="0" xr:uid="{8FAD6AF3-4338-45BC-9AF7-FC6186F53CBE}">
      <text>
        <r>
          <rPr>
            <b/>
            <sz val="14"/>
            <color indexed="81"/>
            <rFont val="Tahoma"/>
            <family val="2"/>
          </rPr>
          <t>Relación de consumo 
- PER-CAPITA 
- EFICIENCIA DE COMUBSTIBLE)</t>
        </r>
        <r>
          <rPr>
            <sz val="14"/>
            <color indexed="81"/>
            <rFont val="Tahoma"/>
            <family val="2"/>
          </rPr>
          <t xml:space="preserve">
</t>
        </r>
      </text>
    </comment>
    <comment ref="A127" authorId="0" shapeId="0" xr:uid="{E5AEED72-4F63-40AC-8A33-4317B8A0042E}">
      <text>
        <r>
          <rPr>
            <b/>
            <sz val="14"/>
            <color indexed="81"/>
            <rFont val="Tahoma"/>
            <family val="2"/>
          </rPr>
          <t>Relación de consumo 
- PER-CAPITA 
- EFICIENCIA DE COMUBSTIBLE)</t>
        </r>
        <r>
          <rPr>
            <sz val="14"/>
            <color indexed="81"/>
            <rFont val="Tahoma"/>
            <family val="2"/>
          </rPr>
          <t xml:space="preserve">
</t>
        </r>
      </text>
    </comment>
    <comment ref="A130" authorId="0" shapeId="0" xr:uid="{AA818E91-D236-4BB5-9FB4-DD2E5010D591}">
      <text>
        <r>
          <rPr>
            <sz val="16"/>
            <color indexed="81"/>
            <rFont val="Tahoma"/>
            <family val="2"/>
          </rPr>
          <t xml:space="preserve">Incluir a que medida hace referencia  según el programa:
M3 
kW/h
Galón
Resma
Kilogramo
</t>
        </r>
      </text>
    </comment>
    <comment ref="A131" authorId="0" shapeId="0" xr:uid="{04A4C58C-AEA2-4FFB-8AEE-E632FABE5A4A}">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132" authorId="2" shapeId="0" xr:uid="{5D305B61-0DA2-4777-BAFB-03BDD2A89B74}">
      <text>
        <r>
          <rPr>
            <b/>
            <sz val="14"/>
            <color indexed="81"/>
            <rFont val="Tahoma"/>
            <family val="2"/>
          </rPr>
          <t>Valor obtenido de facturas de servicios públicos o pagos mensuales cuando aplica</t>
        </r>
      </text>
    </comment>
    <comment ref="A133" authorId="0" shapeId="0" xr:uid="{ADA44244-92CE-4E67-BD26-D8A412E093EF}">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134" authorId="0" shapeId="0" xr:uid="{AFFFC3A1-5B55-4DD2-B694-9110528D0E83}">
      <text>
        <r>
          <rPr>
            <b/>
            <sz val="9"/>
            <color indexed="81"/>
            <rFont val="Tahoma"/>
            <family val="2"/>
          </rPr>
          <t>Relación de consumo 
- PER-CAPITA 
- EFICIENCIA DE COMUBSTIBLE)</t>
        </r>
        <r>
          <rPr>
            <sz val="9"/>
            <color indexed="81"/>
            <rFont val="Tahoma"/>
            <family val="2"/>
          </rPr>
          <t xml:space="preserve">
</t>
        </r>
      </text>
    </comment>
    <comment ref="A135" authorId="0" shapeId="0" xr:uid="{7C186DB2-7045-47DE-B866-E95D1DD4D0CD}">
      <text>
        <r>
          <rPr>
            <b/>
            <sz val="9"/>
            <color indexed="81"/>
            <rFont val="Tahoma"/>
            <family val="2"/>
          </rPr>
          <t>Relación de consumo 
- PER-CAPITA 
- EFICIENCIA DE COMUBSTIBLE)</t>
        </r>
        <r>
          <rPr>
            <sz val="9"/>
            <color indexed="81"/>
            <rFont val="Tahoma"/>
            <family val="2"/>
          </rPr>
          <t xml:space="preserve">
</t>
        </r>
      </text>
    </comment>
    <comment ref="A137" authorId="0" shapeId="0" xr:uid="{363CC355-189D-4DFB-89EE-080CF161C8B5}">
      <text>
        <r>
          <rPr>
            <b/>
            <sz val="16"/>
            <color indexed="81"/>
            <rFont val="Tahoma"/>
            <family val="2"/>
          </rPr>
          <t>Valor de comparación de un año al otro para determinar cumplimiento a metas.</t>
        </r>
      </text>
    </comment>
    <comment ref="A138" authorId="0" shapeId="0" xr:uid="{81D9EBDA-EE65-4017-98BC-F99278DDB28C}">
      <text>
        <r>
          <rPr>
            <b/>
            <sz val="16"/>
            <color indexed="81"/>
            <rFont val="Tahoma"/>
            <family val="2"/>
          </rPr>
          <t>Valor de comparación de un año al otro para determinar cumplimiento a metas.</t>
        </r>
      </text>
    </comment>
    <comment ref="A144" authorId="0" shapeId="0" xr:uid="{9775C2E0-BA08-4363-9A4D-F73A56E15B1E}">
      <text>
        <r>
          <rPr>
            <sz val="16"/>
            <color indexed="81"/>
            <rFont val="Tahoma"/>
            <family val="2"/>
          </rPr>
          <t xml:space="preserve">Incluir a que medida hace referencia  según el programa:
M3 
kW/h
Galón
Resma
Kilogramo
</t>
        </r>
      </text>
    </comment>
    <comment ref="A145" authorId="0" shapeId="0" xr:uid="{3AB477A1-1C1B-4BB1-ABCA-3291681B5F98}">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146" authorId="1" shapeId="0" xr:uid="{FBE19B05-B6E3-4A89-987B-5E9666F88EE4}">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47" authorId="1" shapeId="0" xr:uid="{61013740-0015-4390-B7C3-B1340636E393}">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48" authorId="1" shapeId="0" xr:uid="{C6A2C339-EF78-460D-BFE6-5694A157D8A6}">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49" authorId="1" shapeId="0" xr:uid="{8CFCB82C-1191-41CD-9E45-6FB4672819D5}">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50" authorId="1" shapeId="0" xr:uid="{9BEB04C0-5625-4BC1-9287-23AF2295CB04}">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51" authorId="1" shapeId="0" xr:uid="{5E6055F9-DC3C-4677-BBCD-4E8FDEFCD3E0}">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52" authorId="2" shapeId="0" xr:uid="{10441E4D-03F4-428B-9D16-6F18C1CABB42}">
      <text>
        <r>
          <rPr>
            <b/>
            <sz val="14"/>
            <color indexed="81"/>
            <rFont val="Tahoma"/>
            <family val="2"/>
          </rPr>
          <t>Valor obtenido de facturas de servicios públicos o pagos mensuales cuando aplica</t>
        </r>
      </text>
    </comment>
    <comment ref="A153" authorId="0" shapeId="0" xr:uid="{AFDC7A26-4C4C-4D16-828B-0DC91D192FEA}">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154" authorId="0" shapeId="0" xr:uid="{49C6F8DD-21ED-425C-8CB8-8511CA6457A8}">
      <text>
        <r>
          <rPr>
            <b/>
            <sz val="14"/>
            <color indexed="81"/>
            <rFont val="Tahoma"/>
            <family val="2"/>
          </rPr>
          <t>Relación de consumo 
- PER-CAPITA 
- EFICIENCIA DE COMUBSTIBLE)</t>
        </r>
        <r>
          <rPr>
            <sz val="14"/>
            <color indexed="81"/>
            <rFont val="Tahoma"/>
            <family val="2"/>
          </rPr>
          <t xml:space="preserve">
</t>
        </r>
      </text>
    </comment>
    <comment ref="A155" authorId="0" shapeId="0" xr:uid="{522B2A90-95EE-43CF-B383-353A211C5DD4}">
      <text>
        <r>
          <rPr>
            <b/>
            <sz val="14"/>
            <color indexed="81"/>
            <rFont val="Tahoma"/>
            <family val="2"/>
          </rPr>
          <t>Relación de consumo 
- PER-CAPITA 
- EFICIENCIA DE COMUBSTIBLE)</t>
        </r>
        <r>
          <rPr>
            <sz val="14"/>
            <color indexed="81"/>
            <rFont val="Tahoma"/>
            <family val="2"/>
          </rPr>
          <t xml:space="preserve">
</t>
        </r>
      </text>
    </comment>
    <comment ref="A158" authorId="0" shapeId="0" xr:uid="{6D2A8174-3B59-461D-9C83-60A0733FA459}">
      <text>
        <r>
          <rPr>
            <sz val="16"/>
            <color indexed="81"/>
            <rFont val="Tahoma"/>
            <family val="2"/>
          </rPr>
          <t xml:space="preserve">Incluir a que medida hace referencia  según el programa:
M3 
kW/h
Galón
Resma
Kilogramo
</t>
        </r>
      </text>
    </comment>
    <comment ref="A159" authorId="0" shapeId="0" xr:uid="{D66BA3EC-E82D-4851-9F2C-F267BD7E1E35}">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160" authorId="2" shapeId="0" xr:uid="{BB91B4A8-EBAA-46B2-B58F-154B0064EC91}">
      <text>
        <r>
          <rPr>
            <b/>
            <sz val="14"/>
            <color indexed="81"/>
            <rFont val="Tahoma"/>
            <family val="2"/>
          </rPr>
          <t>Valor obtenido de facturas de servicios públicos o pagos mensuales cuando aplica</t>
        </r>
      </text>
    </comment>
    <comment ref="A161" authorId="0" shapeId="0" xr:uid="{A46E12EB-3F0B-4ED9-BAD8-D1945A6EFB29}">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162" authorId="0" shapeId="0" xr:uid="{54FFF37F-9FCE-4F15-98FC-5DCAC93CDC68}">
      <text>
        <r>
          <rPr>
            <b/>
            <sz val="9"/>
            <color indexed="81"/>
            <rFont val="Tahoma"/>
            <family val="2"/>
          </rPr>
          <t>Relación de consumo 
- PER-CAPITA 
- EFICIENCIA DE COMUBSTIBLE)</t>
        </r>
        <r>
          <rPr>
            <sz val="9"/>
            <color indexed="81"/>
            <rFont val="Tahoma"/>
            <family val="2"/>
          </rPr>
          <t xml:space="preserve">
</t>
        </r>
      </text>
    </comment>
    <comment ref="A163" authorId="0" shapeId="0" xr:uid="{7305A099-DA73-4993-80A3-29C76745ACB3}">
      <text>
        <r>
          <rPr>
            <b/>
            <sz val="9"/>
            <color indexed="81"/>
            <rFont val="Tahoma"/>
            <family val="2"/>
          </rPr>
          <t>Relación de consumo 
- PER-CAPITA 
- EFICIENCIA DE COMUBSTIBLE)</t>
        </r>
        <r>
          <rPr>
            <sz val="9"/>
            <color indexed="81"/>
            <rFont val="Tahoma"/>
            <family val="2"/>
          </rPr>
          <t xml:space="preserve">
</t>
        </r>
      </text>
    </comment>
    <comment ref="A165" authorId="0" shapeId="0" xr:uid="{2C14A42C-CA0C-49BD-9073-0F0E76916492}">
      <text>
        <r>
          <rPr>
            <b/>
            <sz val="16"/>
            <color indexed="81"/>
            <rFont val="Tahoma"/>
            <family val="2"/>
          </rPr>
          <t>Valor de comparación de un año al otro para determinar cumplimiento a metas.</t>
        </r>
      </text>
    </comment>
    <comment ref="A166" authorId="0" shapeId="0" xr:uid="{96C10BD4-7F74-4F30-BB45-95DB759CB6D4}">
      <text>
        <r>
          <rPr>
            <b/>
            <sz val="16"/>
            <color indexed="81"/>
            <rFont val="Tahoma"/>
            <family val="2"/>
          </rPr>
          <t>Valor de comparación de un año al otro para determinar cumplimiento a metas.</t>
        </r>
      </text>
    </comment>
    <comment ref="A172" authorId="0" shapeId="0" xr:uid="{7B08DB06-0538-47C8-B527-0D325CE62830}">
      <text>
        <r>
          <rPr>
            <sz val="16"/>
            <color indexed="81"/>
            <rFont val="Tahoma"/>
            <family val="2"/>
          </rPr>
          <t xml:space="preserve">Incluir a que medida hace referencia  según el programa:
M3 
kW/h
Galón
Resma
Kilogramo
</t>
        </r>
      </text>
    </comment>
    <comment ref="A173" authorId="0" shapeId="0" xr:uid="{ED8C44C9-9A08-4EB2-9A6B-C804F0E58EE1}">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174" authorId="1" shapeId="0" xr:uid="{5E362DBB-5594-4AD5-A2BD-F5A3629DBE9B}">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75" authorId="1" shapeId="0" xr:uid="{DEA7F542-0350-4B2F-AFBA-98EC3B19959B}">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76" authorId="1" shapeId="0" xr:uid="{E60D4EE7-2E99-402C-A945-047C5A418877}">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77" authorId="1" shapeId="0" xr:uid="{F01B2C42-88D3-41DA-AC01-490FA77A4410}">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78" authorId="1" shapeId="0" xr:uid="{286AB519-9966-4014-8091-6D0F83FE7F22}">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79" authorId="1" shapeId="0" xr:uid="{620E078A-E59D-46A9-BA45-97F1BC40BFC9}">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180" authorId="2" shapeId="0" xr:uid="{DFBE5109-CE16-43E9-AE6E-38301E4A7C23}">
      <text>
        <r>
          <rPr>
            <b/>
            <sz val="14"/>
            <color indexed="81"/>
            <rFont val="Tahoma"/>
            <family val="2"/>
          </rPr>
          <t>Valor obtenido de facturas de servicios públicos o pagos mensuales cuando aplica</t>
        </r>
      </text>
    </comment>
    <comment ref="A181" authorId="0" shapeId="0" xr:uid="{1A17D96C-F08F-4E46-9F50-6A3B7F43A4F2}">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182" authorId="0" shapeId="0" xr:uid="{CA5371F7-0FB6-44AD-8219-FC640E1F37A5}">
      <text>
        <r>
          <rPr>
            <b/>
            <sz val="14"/>
            <color indexed="81"/>
            <rFont val="Tahoma"/>
            <family val="2"/>
          </rPr>
          <t>Relación de consumo 
- PER-CAPITA 
- EFICIENCIA DE COMUBSTIBLE)</t>
        </r>
        <r>
          <rPr>
            <sz val="14"/>
            <color indexed="81"/>
            <rFont val="Tahoma"/>
            <family val="2"/>
          </rPr>
          <t xml:space="preserve">
</t>
        </r>
      </text>
    </comment>
    <comment ref="A183" authorId="0" shapeId="0" xr:uid="{F5C60E39-486A-4B33-8EC6-C3E6433FD4A4}">
      <text>
        <r>
          <rPr>
            <b/>
            <sz val="14"/>
            <color indexed="81"/>
            <rFont val="Tahoma"/>
            <family val="2"/>
          </rPr>
          <t>Relación de consumo 
- PER-CAPITA 
- EFICIENCIA DE COMUBSTIBLE)</t>
        </r>
        <r>
          <rPr>
            <sz val="14"/>
            <color indexed="81"/>
            <rFont val="Tahoma"/>
            <family val="2"/>
          </rPr>
          <t xml:space="preserve">
</t>
        </r>
      </text>
    </comment>
    <comment ref="A186" authorId="0" shapeId="0" xr:uid="{B0E00E86-03E1-4031-AF90-292B8D1E6266}">
      <text>
        <r>
          <rPr>
            <sz val="16"/>
            <color indexed="81"/>
            <rFont val="Tahoma"/>
            <family val="2"/>
          </rPr>
          <t xml:space="preserve">Incluir a que medida hace referencia  según el programa:
M3 
kW/h
Galón
Resma
Kilogramo
</t>
        </r>
      </text>
    </comment>
    <comment ref="A187" authorId="0" shapeId="0" xr:uid="{E101F91A-A2B2-4347-8C86-C5C989303F84}">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188" authorId="2" shapeId="0" xr:uid="{0928A48D-EC8B-45A4-8F0B-3D3BDF9CF3B2}">
      <text>
        <r>
          <rPr>
            <b/>
            <sz val="14"/>
            <color indexed="81"/>
            <rFont val="Tahoma"/>
            <family val="2"/>
          </rPr>
          <t>Valor obtenido de facturas de servicios públicos o pagos mensuales cuando aplica</t>
        </r>
      </text>
    </comment>
    <comment ref="A189" authorId="0" shapeId="0" xr:uid="{B5A9BAE4-BB30-4FDB-BF33-788F5F15AB86}">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190" authorId="0" shapeId="0" xr:uid="{5D1718CF-AF5A-4E18-905D-D3DCB736B65C}">
      <text>
        <r>
          <rPr>
            <b/>
            <sz val="9"/>
            <color indexed="81"/>
            <rFont val="Tahoma"/>
            <family val="2"/>
          </rPr>
          <t>Relación de consumo 
- PER-CAPITA 
- EFICIENCIA DE COMUBSTIBLE)</t>
        </r>
        <r>
          <rPr>
            <sz val="9"/>
            <color indexed="81"/>
            <rFont val="Tahoma"/>
            <family val="2"/>
          </rPr>
          <t xml:space="preserve">
</t>
        </r>
      </text>
    </comment>
    <comment ref="A191" authorId="0" shapeId="0" xr:uid="{8D6B3A01-8DD0-4DE8-A26D-307F9845D6B9}">
      <text>
        <r>
          <rPr>
            <b/>
            <sz val="9"/>
            <color indexed="81"/>
            <rFont val="Tahoma"/>
            <family val="2"/>
          </rPr>
          <t>Relación de consumo 
- PER-CAPITA 
- EFICIENCIA DE COMUBSTIBLE)</t>
        </r>
        <r>
          <rPr>
            <sz val="9"/>
            <color indexed="81"/>
            <rFont val="Tahoma"/>
            <family val="2"/>
          </rPr>
          <t xml:space="preserve">
</t>
        </r>
      </text>
    </comment>
    <comment ref="A193" authorId="0" shapeId="0" xr:uid="{EB54C768-67D7-415E-91D2-429623B7A62A}">
      <text>
        <r>
          <rPr>
            <b/>
            <sz val="16"/>
            <color indexed="81"/>
            <rFont val="Tahoma"/>
            <family val="2"/>
          </rPr>
          <t>Valor de comparación de un año al otro para determinar cumplimiento a metas.</t>
        </r>
      </text>
    </comment>
    <comment ref="A194" authorId="0" shapeId="0" xr:uid="{FEEBD430-B36A-4396-8673-EA2BB5409F7C}">
      <text>
        <r>
          <rPr>
            <b/>
            <sz val="16"/>
            <color indexed="81"/>
            <rFont val="Tahoma"/>
            <family val="2"/>
          </rPr>
          <t>Valor de comparación de un año al otro para determinar cumplimiento a metas.</t>
        </r>
      </text>
    </comment>
    <comment ref="A200" authorId="0" shapeId="0" xr:uid="{3C5E5ADD-4F9A-4416-902C-4221BA88B214}">
      <text>
        <r>
          <rPr>
            <sz val="16"/>
            <color indexed="81"/>
            <rFont val="Tahoma"/>
            <family val="2"/>
          </rPr>
          <t xml:space="preserve">Incluir a que medida hace referencia  según el programa:
M3 
kW/h
Galón
Resma
Kilogramo
</t>
        </r>
      </text>
    </comment>
    <comment ref="A201" authorId="0" shapeId="0" xr:uid="{BEA5FBFC-8823-45A5-B702-CA3ACA2DEF88}">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202" authorId="1" shapeId="0" xr:uid="{3C41424B-8669-455F-A6EF-32AD3146B6EB}">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03" authorId="1" shapeId="0" xr:uid="{AEBD5FF5-C04D-4B1C-909A-13764A25D0DA}">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04" authorId="1" shapeId="0" xr:uid="{4B1B324C-ED90-410A-A444-B760232F5FE9}">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05" authorId="1" shapeId="0" xr:uid="{597E06A1-DE6E-4F60-8F03-256012C00A74}">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06" authorId="1" shapeId="0" xr:uid="{4C76A00A-5B8A-421B-83EC-F5C7B3EAEB8D}">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07" authorId="1" shapeId="0" xr:uid="{38453B47-A197-42E7-BFE0-003D57B3404E}">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08" authorId="2" shapeId="0" xr:uid="{760F17A2-E4A3-4144-9881-5809553A4FFB}">
      <text>
        <r>
          <rPr>
            <b/>
            <sz val="14"/>
            <color indexed="81"/>
            <rFont val="Tahoma"/>
            <family val="2"/>
          </rPr>
          <t>Valor obtenido de facturas de servicios públicos o pagos mensuales cuando aplica</t>
        </r>
      </text>
    </comment>
    <comment ref="A209" authorId="0" shapeId="0" xr:uid="{3E93D7DF-2551-4B77-B245-78AE310EFAC6}">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210" authorId="0" shapeId="0" xr:uid="{1250346E-0481-4B90-BC12-811EFE50C16F}">
      <text>
        <r>
          <rPr>
            <b/>
            <sz val="14"/>
            <color indexed="81"/>
            <rFont val="Tahoma"/>
            <family val="2"/>
          </rPr>
          <t>Relación de consumo 
- PER-CAPITA 
- EFICIENCIA DE COMUBSTIBLE)</t>
        </r>
        <r>
          <rPr>
            <sz val="14"/>
            <color indexed="81"/>
            <rFont val="Tahoma"/>
            <family val="2"/>
          </rPr>
          <t xml:space="preserve">
</t>
        </r>
      </text>
    </comment>
    <comment ref="A211" authorId="0" shapeId="0" xr:uid="{9FFB7F1B-9C34-4978-A94F-82CE1A076467}">
      <text>
        <r>
          <rPr>
            <b/>
            <sz val="14"/>
            <color indexed="81"/>
            <rFont val="Tahoma"/>
            <family val="2"/>
          </rPr>
          <t>Relación de consumo 
- PER-CAPITA 
- EFICIENCIA DE COMUBSTIBLE)</t>
        </r>
        <r>
          <rPr>
            <sz val="14"/>
            <color indexed="81"/>
            <rFont val="Tahoma"/>
            <family val="2"/>
          </rPr>
          <t xml:space="preserve">
</t>
        </r>
      </text>
    </comment>
    <comment ref="A214" authorId="0" shapeId="0" xr:uid="{355BC6CE-4A7C-4F62-9658-42B3FC05E75E}">
      <text>
        <r>
          <rPr>
            <sz val="16"/>
            <color indexed="81"/>
            <rFont val="Tahoma"/>
            <family val="2"/>
          </rPr>
          <t xml:space="preserve">Incluir a que medida hace referencia  según el programa:
M3 
kW/h
Galón
Resma
Kilogramo
</t>
        </r>
      </text>
    </comment>
    <comment ref="A215" authorId="0" shapeId="0" xr:uid="{ECECA503-25F9-4320-B369-B79DFC677A7D}">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216" authorId="2" shapeId="0" xr:uid="{3525D595-4736-4C21-9B28-4CCB3D7B879A}">
      <text>
        <r>
          <rPr>
            <b/>
            <sz val="14"/>
            <color indexed="81"/>
            <rFont val="Tahoma"/>
            <family val="2"/>
          </rPr>
          <t>Valor obtenido de facturas de servicios públicos o pagos mensuales cuando aplica</t>
        </r>
      </text>
    </comment>
    <comment ref="A217" authorId="0" shapeId="0" xr:uid="{111298E9-7980-4D19-A31D-CA81D4669531}">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218" authorId="0" shapeId="0" xr:uid="{50B0E346-3C9D-4B5F-8F46-A4C54DEC8002}">
      <text>
        <r>
          <rPr>
            <b/>
            <sz val="9"/>
            <color indexed="81"/>
            <rFont val="Tahoma"/>
            <family val="2"/>
          </rPr>
          <t>Relación de consumo 
- PER-CAPITA 
- EFICIENCIA DE COMUBSTIBLE)</t>
        </r>
        <r>
          <rPr>
            <sz val="9"/>
            <color indexed="81"/>
            <rFont val="Tahoma"/>
            <family val="2"/>
          </rPr>
          <t xml:space="preserve">
</t>
        </r>
      </text>
    </comment>
    <comment ref="A219" authorId="0" shapeId="0" xr:uid="{B047C3C0-F92B-4F25-9335-0CFA0A08D98D}">
      <text>
        <r>
          <rPr>
            <b/>
            <sz val="9"/>
            <color indexed="81"/>
            <rFont val="Tahoma"/>
            <family val="2"/>
          </rPr>
          <t>Relación de consumo 
- PER-CAPITA 
- EFICIENCIA DE COMUBSTIBLE)</t>
        </r>
        <r>
          <rPr>
            <sz val="9"/>
            <color indexed="81"/>
            <rFont val="Tahoma"/>
            <family val="2"/>
          </rPr>
          <t xml:space="preserve">
</t>
        </r>
      </text>
    </comment>
    <comment ref="A221" authorId="0" shapeId="0" xr:uid="{376B7764-5283-4985-9E5D-2C471121676C}">
      <text>
        <r>
          <rPr>
            <b/>
            <sz val="16"/>
            <color indexed="81"/>
            <rFont val="Tahoma"/>
            <family val="2"/>
          </rPr>
          <t>Valor de comparación de un año al otro para determinar cumplimiento a metas.</t>
        </r>
      </text>
    </comment>
    <comment ref="A222" authorId="0" shapeId="0" xr:uid="{35A0B9A5-1E54-451D-A072-3108B735C925}">
      <text>
        <r>
          <rPr>
            <b/>
            <sz val="16"/>
            <color indexed="81"/>
            <rFont val="Tahoma"/>
            <family val="2"/>
          </rPr>
          <t>Valor de comparación de un año al otro para determinar cumplimiento a metas.</t>
        </r>
      </text>
    </comment>
    <comment ref="A228" authorId="0" shapeId="0" xr:uid="{FA33FBCE-4E15-4917-9910-07CF65E7213B}">
      <text>
        <r>
          <rPr>
            <sz val="16"/>
            <color indexed="81"/>
            <rFont val="Tahoma"/>
            <family val="2"/>
          </rPr>
          <t xml:space="preserve">Incluir a que medida hace referencia  según el programa:
M3 
kW/h
Galón
Resma
Kilogramo
</t>
        </r>
      </text>
    </comment>
    <comment ref="A229" authorId="0" shapeId="0" xr:uid="{4AFCB13A-E950-4E2E-961C-76BF7C38EF31}">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230" authorId="1" shapeId="0" xr:uid="{90A3219D-227F-4C21-89EB-DB84706D5D21}">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31" authorId="1" shapeId="0" xr:uid="{2402AE5A-49A1-4E49-8782-B368C01E8CA6}">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32" authorId="1" shapeId="0" xr:uid="{7101C4BD-8FD7-4AF5-A920-03F9B4F25DC3}">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33" authorId="1" shapeId="0" xr:uid="{5721B298-1B3F-4579-8A08-382CC38A8882}">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34" authorId="1" shapeId="0" xr:uid="{844EAFCB-79A2-413B-8448-064F88C115B4}">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35" authorId="1" shapeId="0" xr:uid="{D3406389-A50F-464E-AB3E-91F90BCB1BC1}">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36" authorId="2" shapeId="0" xr:uid="{ADA945E6-3BA7-4345-BEC0-F9A3C703EA0B}">
      <text>
        <r>
          <rPr>
            <b/>
            <sz val="14"/>
            <color indexed="81"/>
            <rFont val="Tahoma"/>
            <family val="2"/>
          </rPr>
          <t>Valor obtenido de facturas de servicios públicos o pagos mensuales cuando aplica</t>
        </r>
      </text>
    </comment>
    <comment ref="A237" authorId="0" shapeId="0" xr:uid="{DBB3C22C-E65E-40D4-9E9D-25373B40FFB4}">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238" authorId="0" shapeId="0" xr:uid="{F1005565-1E48-4B03-8AC0-B50CC6967C34}">
      <text>
        <r>
          <rPr>
            <b/>
            <sz val="14"/>
            <color indexed="81"/>
            <rFont val="Tahoma"/>
            <family val="2"/>
          </rPr>
          <t>Relación de consumo 
- PER-CAPITA 
- EFICIENCIA DE COMUBSTIBLE)</t>
        </r>
        <r>
          <rPr>
            <sz val="14"/>
            <color indexed="81"/>
            <rFont val="Tahoma"/>
            <family val="2"/>
          </rPr>
          <t xml:space="preserve">
</t>
        </r>
      </text>
    </comment>
    <comment ref="A239" authorId="0" shapeId="0" xr:uid="{D60FEA01-36A8-4CE7-943F-A1AC26B4762A}">
      <text>
        <r>
          <rPr>
            <b/>
            <sz val="14"/>
            <color indexed="81"/>
            <rFont val="Tahoma"/>
            <family val="2"/>
          </rPr>
          <t>Relación de consumo 
- PER-CAPITA 
- EFICIENCIA DE COMUBSTIBLE)</t>
        </r>
        <r>
          <rPr>
            <sz val="14"/>
            <color indexed="81"/>
            <rFont val="Tahoma"/>
            <family val="2"/>
          </rPr>
          <t xml:space="preserve">
</t>
        </r>
      </text>
    </comment>
    <comment ref="A242" authorId="0" shapeId="0" xr:uid="{8DCEC7F0-2EB5-4215-92F5-E1689B50DFAF}">
      <text>
        <r>
          <rPr>
            <sz val="16"/>
            <color indexed="81"/>
            <rFont val="Tahoma"/>
            <family val="2"/>
          </rPr>
          <t xml:space="preserve">Incluir a que medida hace referencia  según el programa:
M3 
kW/h
Galón
Resma
Kilogramo
</t>
        </r>
      </text>
    </comment>
    <comment ref="A243" authorId="0" shapeId="0" xr:uid="{1B451CB3-300F-4C54-9930-782CE9A1A34F}">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244" authorId="2" shapeId="0" xr:uid="{17FAA0C3-5772-4BA2-B344-944626BF1C21}">
      <text>
        <r>
          <rPr>
            <b/>
            <sz val="14"/>
            <color indexed="81"/>
            <rFont val="Tahoma"/>
            <family val="2"/>
          </rPr>
          <t>Valor obtenido de facturas de servicios públicos o pagos mensuales cuando aplica</t>
        </r>
      </text>
    </comment>
    <comment ref="A245" authorId="0" shapeId="0" xr:uid="{BF47C2DA-B2D5-4483-B135-4743FC74891A}">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246" authorId="0" shapeId="0" xr:uid="{83621BF9-695F-4096-9858-B9E6AE30E557}">
      <text>
        <r>
          <rPr>
            <b/>
            <sz val="9"/>
            <color indexed="81"/>
            <rFont val="Tahoma"/>
            <family val="2"/>
          </rPr>
          <t>Relación de consumo 
- PER-CAPITA 
- EFICIENCIA DE COMUBSTIBLE)</t>
        </r>
        <r>
          <rPr>
            <sz val="9"/>
            <color indexed="81"/>
            <rFont val="Tahoma"/>
            <family val="2"/>
          </rPr>
          <t xml:space="preserve">
</t>
        </r>
      </text>
    </comment>
    <comment ref="A247" authorId="0" shapeId="0" xr:uid="{72873AF2-BFE2-4FAD-B6DD-E10663F40893}">
      <text>
        <r>
          <rPr>
            <b/>
            <sz val="9"/>
            <color indexed="81"/>
            <rFont val="Tahoma"/>
            <family val="2"/>
          </rPr>
          <t>Relación de consumo 
- PER-CAPITA 
- EFICIENCIA DE COMUBSTIBLE)</t>
        </r>
        <r>
          <rPr>
            <sz val="9"/>
            <color indexed="81"/>
            <rFont val="Tahoma"/>
            <family val="2"/>
          </rPr>
          <t xml:space="preserve">
</t>
        </r>
      </text>
    </comment>
    <comment ref="A249" authorId="0" shapeId="0" xr:uid="{61B7307D-2507-4452-9DAA-0532BC37AAEC}">
      <text>
        <r>
          <rPr>
            <b/>
            <sz val="16"/>
            <color indexed="81"/>
            <rFont val="Tahoma"/>
            <family val="2"/>
          </rPr>
          <t>Valor de comparación de un año al otro para determinar cumplimiento a metas.</t>
        </r>
      </text>
    </comment>
    <comment ref="A250" authorId="0" shapeId="0" xr:uid="{C5205561-71D0-4ED7-ABFA-BFD75A8792BA}">
      <text>
        <r>
          <rPr>
            <b/>
            <sz val="16"/>
            <color indexed="81"/>
            <rFont val="Tahoma"/>
            <family val="2"/>
          </rPr>
          <t>Valor de comparación de un año al otro para determinar cumplimiento a metas.</t>
        </r>
      </text>
    </comment>
    <comment ref="A256" authorId="0" shapeId="0" xr:uid="{857CD896-04D2-45D9-86E0-2F406401210D}">
      <text>
        <r>
          <rPr>
            <sz val="16"/>
            <color indexed="81"/>
            <rFont val="Tahoma"/>
            <family val="2"/>
          </rPr>
          <t xml:space="preserve">Incluir a que medida hace referencia  según el programa:
M3 
kW/h
Galón
Resma
Kilogramo
</t>
        </r>
      </text>
    </comment>
    <comment ref="A257" authorId="0" shapeId="0" xr:uid="{A438B695-47CD-4993-9C65-02C10D204201}">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258" authorId="1" shapeId="0" xr:uid="{6F7D6A1F-A2CA-4223-85C8-4060AD8D1187}">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59" authorId="1" shapeId="0" xr:uid="{C7C65BF8-D74F-4F44-A70E-60D012D4363B}">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60" authorId="1" shapeId="0" xr:uid="{82389C28-3FA7-4FD2-A063-767A5B698B93}">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61" authorId="1" shapeId="0" xr:uid="{09144EAE-310C-4446-A17E-AE173E35060A}">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62" authorId="1" shapeId="0" xr:uid="{8BA1C46B-FDFD-4221-BC4F-E772B90024E4}">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63" authorId="1" shapeId="0" xr:uid="{5AD18FCE-8860-40F8-A5DB-94816ACC8696}">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64" authorId="2" shapeId="0" xr:uid="{9AE0BD9E-6B5A-48E0-8DC7-6BBF8E19A873}">
      <text>
        <r>
          <rPr>
            <b/>
            <sz val="14"/>
            <color indexed="81"/>
            <rFont val="Tahoma"/>
            <family val="2"/>
          </rPr>
          <t>Valor obtenido de facturas de servicios públicos o pagos mensuales cuando aplica</t>
        </r>
      </text>
    </comment>
    <comment ref="A265" authorId="0" shapeId="0" xr:uid="{BDB7A2E5-E6B7-4C47-B601-43B4A7386399}">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266" authorId="0" shapeId="0" xr:uid="{3A9D1992-47E6-41BD-8C60-675DA116B838}">
      <text>
        <r>
          <rPr>
            <b/>
            <sz val="14"/>
            <color indexed="81"/>
            <rFont val="Tahoma"/>
            <family val="2"/>
          </rPr>
          <t>Relación de consumo 
- PER-CAPITA 
- EFICIENCIA DE COMUBSTIBLE)</t>
        </r>
        <r>
          <rPr>
            <sz val="14"/>
            <color indexed="81"/>
            <rFont val="Tahoma"/>
            <family val="2"/>
          </rPr>
          <t xml:space="preserve">
</t>
        </r>
      </text>
    </comment>
    <comment ref="A267" authorId="0" shapeId="0" xr:uid="{EC729CA9-9141-4499-AC03-E994B9AE52E5}">
      <text>
        <r>
          <rPr>
            <b/>
            <sz val="14"/>
            <color indexed="81"/>
            <rFont val="Tahoma"/>
            <family val="2"/>
          </rPr>
          <t>Relación de consumo 
- PER-CAPITA 
- EFICIENCIA DE COMUBSTIBLE)</t>
        </r>
        <r>
          <rPr>
            <sz val="14"/>
            <color indexed="81"/>
            <rFont val="Tahoma"/>
            <family val="2"/>
          </rPr>
          <t xml:space="preserve">
</t>
        </r>
      </text>
    </comment>
    <comment ref="A270" authorId="0" shapeId="0" xr:uid="{9804E26E-9AC5-426E-83E0-B224D753A0AF}">
      <text>
        <r>
          <rPr>
            <sz val="16"/>
            <color indexed="81"/>
            <rFont val="Tahoma"/>
            <family val="2"/>
          </rPr>
          <t xml:space="preserve">Incluir a que medida hace referencia  según el programa:
M3 
kW/h
Galón
Resma
Kilogramo
</t>
        </r>
      </text>
    </comment>
    <comment ref="A271" authorId="0" shapeId="0" xr:uid="{E196A8C3-60CC-42C3-8C02-AD8C36FED406}">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272" authorId="2" shapeId="0" xr:uid="{D826CB46-D009-44C7-825B-35F6FFBAFC65}">
      <text>
        <r>
          <rPr>
            <b/>
            <sz val="14"/>
            <color indexed="81"/>
            <rFont val="Tahoma"/>
            <family val="2"/>
          </rPr>
          <t>Valor obtenido de facturas de servicios públicos o pagos mensuales cuando aplica</t>
        </r>
      </text>
    </comment>
    <comment ref="A273" authorId="0" shapeId="0" xr:uid="{560075A6-AA1E-4D56-8C7B-4B75E9381E3C}">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274" authorId="0" shapeId="0" xr:uid="{FA7B0E23-8FCE-44AF-898B-14420348923A}">
      <text>
        <r>
          <rPr>
            <b/>
            <sz val="9"/>
            <color indexed="81"/>
            <rFont val="Tahoma"/>
            <family val="2"/>
          </rPr>
          <t>Relación de consumo 
- PER-CAPITA 
- EFICIENCIA DE COMUBSTIBLE)</t>
        </r>
        <r>
          <rPr>
            <sz val="9"/>
            <color indexed="81"/>
            <rFont val="Tahoma"/>
            <family val="2"/>
          </rPr>
          <t xml:space="preserve">
</t>
        </r>
      </text>
    </comment>
    <comment ref="A275" authorId="0" shapeId="0" xr:uid="{0D8A9A1A-3521-4E95-8CB4-76C08157300D}">
      <text>
        <r>
          <rPr>
            <b/>
            <sz val="9"/>
            <color indexed="81"/>
            <rFont val="Tahoma"/>
            <family val="2"/>
          </rPr>
          <t>Relación de consumo 
- PER-CAPITA 
- EFICIENCIA DE COMUBSTIBLE)</t>
        </r>
        <r>
          <rPr>
            <sz val="9"/>
            <color indexed="81"/>
            <rFont val="Tahoma"/>
            <family val="2"/>
          </rPr>
          <t xml:space="preserve">
</t>
        </r>
      </text>
    </comment>
    <comment ref="A277" authorId="0" shapeId="0" xr:uid="{6E9089DA-AC11-48EE-BD2D-EA9FC817C92B}">
      <text>
        <r>
          <rPr>
            <b/>
            <sz val="16"/>
            <color indexed="81"/>
            <rFont val="Tahoma"/>
            <family val="2"/>
          </rPr>
          <t>Valor de comparación de un año al otro para determinar cumplimiento a metas.</t>
        </r>
      </text>
    </comment>
    <comment ref="A278" authorId="0" shapeId="0" xr:uid="{734EE60B-CB8F-4844-884F-F554F5396D80}">
      <text>
        <r>
          <rPr>
            <b/>
            <sz val="16"/>
            <color indexed="81"/>
            <rFont val="Tahoma"/>
            <family val="2"/>
          </rPr>
          <t>Valor de comparación de un año al otro para determinar cumplimiento a metas.</t>
        </r>
      </text>
    </comment>
    <comment ref="A284" authorId="0" shapeId="0" xr:uid="{2319DBA9-FB18-4E63-A24E-C603ACEA5DBC}">
      <text>
        <r>
          <rPr>
            <sz val="16"/>
            <color indexed="81"/>
            <rFont val="Tahoma"/>
            <family val="2"/>
          </rPr>
          <t xml:space="preserve">Incluir a que medida hace referencia  según el programa:
M3 
kW/h
Galón
Resma
Kilogramo
</t>
        </r>
      </text>
    </comment>
    <comment ref="A285" authorId="0" shapeId="0" xr:uid="{ECF4C132-A277-4DDE-ADBE-0A513B47C810}">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286" authorId="1" shapeId="0" xr:uid="{18B28655-2FEE-48FE-B06E-E21E87685897}">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87" authorId="1" shapeId="0" xr:uid="{9EB155BE-FF02-4571-A537-6E1097CA1795}">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88" authorId="1" shapeId="0" xr:uid="{368F1AAA-51A0-4872-A9A3-013C1656B03F}">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89" authorId="1" shapeId="0" xr:uid="{CB8423D9-D3A8-47EF-A09F-CC29819F634F}">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90" authorId="1" shapeId="0" xr:uid="{86456259-CDA6-4122-B548-A6699A50E843}">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91" authorId="1" shapeId="0" xr:uid="{FE778CA1-26F6-43F3-8B02-D19A675BF826}">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292" authorId="2" shapeId="0" xr:uid="{4BF40833-2D6C-4965-A54F-F6E9C7D924E4}">
      <text>
        <r>
          <rPr>
            <b/>
            <sz val="14"/>
            <color indexed="81"/>
            <rFont val="Tahoma"/>
            <family val="2"/>
          </rPr>
          <t>Valor obtenido de facturas de servicios públicos o pagos mensuales cuando aplica</t>
        </r>
      </text>
    </comment>
    <comment ref="A293" authorId="0" shapeId="0" xr:uid="{DD698C78-AFB2-4161-9227-921A267D7178}">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294" authorId="0" shapeId="0" xr:uid="{36F171FE-ADF8-4B7B-9CB3-A9B3EA939736}">
      <text>
        <r>
          <rPr>
            <b/>
            <sz val="14"/>
            <color indexed="81"/>
            <rFont val="Tahoma"/>
            <family val="2"/>
          </rPr>
          <t>Relación de consumo 
- PER-CAPITA 
- EFICIENCIA DE COMUBSTIBLE)</t>
        </r>
        <r>
          <rPr>
            <sz val="14"/>
            <color indexed="81"/>
            <rFont val="Tahoma"/>
            <family val="2"/>
          </rPr>
          <t xml:space="preserve">
</t>
        </r>
      </text>
    </comment>
    <comment ref="A295" authorId="0" shapeId="0" xr:uid="{16646306-C7BF-4615-A568-7E5AEC65430C}">
      <text>
        <r>
          <rPr>
            <b/>
            <sz val="14"/>
            <color indexed="81"/>
            <rFont val="Tahoma"/>
            <family val="2"/>
          </rPr>
          <t>Relación de consumo 
- PER-CAPITA 
- EFICIENCIA DE COMUBSTIBLE)</t>
        </r>
        <r>
          <rPr>
            <sz val="14"/>
            <color indexed="81"/>
            <rFont val="Tahoma"/>
            <family val="2"/>
          </rPr>
          <t xml:space="preserve">
</t>
        </r>
      </text>
    </comment>
    <comment ref="A298" authorId="0" shapeId="0" xr:uid="{F8E18BF6-50FB-494E-BD90-68652C0AF582}">
      <text>
        <r>
          <rPr>
            <sz val="16"/>
            <color indexed="81"/>
            <rFont val="Tahoma"/>
            <family val="2"/>
          </rPr>
          <t xml:space="preserve">Incluir a que medida hace referencia  según el programa:
M3 
kW/h
Galón
Resma
Kilogramo
</t>
        </r>
      </text>
    </comment>
    <comment ref="A299" authorId="0" shapeId="0" xr:uid="{471037CC-959B-46DE-9AF2-8A0E77FE6C5C}">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300" authorId="2" shapeId="0" xr:uid="{8C66A93F-7727-4DA3-8971-39A68A919055}">
      <text>
        <r>
          <rPr>
            <b/>
            <sz val="14"/>
            <color indexed="81"/>
            <rFont val="Tahoma"/>
            <family val="2"/>
          </rPr>
          <t>Valor obtenido de facturas de servicios públicos o pagos mensuales cuando aplica</t>
        </r>
      </text>
    </comment>
    <comment ref="A301" authorId="0" shapeId="0" xr:uid="{9494ACAF-694B-42C7-8CDE-560B649FC2AB}">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302" authorId="0" shapeId="0" xr:uid="{DA5216AD-7267-453F-9E6F-BEB68F439436}">
      <text>
        <r>
          <rPr>
            <b/>
            <sz val="9"/>
            <color indexed="81"/>
            <rFont val="Tahoma"/>
            <family val="2"/>
          </rPr>
          <t>Relación de consumo 
- PER-CAPITA 
- EFICIENCIA DE COMUBSTIBLE)</t>
        </r>
        <r>
          <rPr>
            <sz val="9"/>
            <color indexed="81"/>
            <rFont val="Tahoma"/>
            <family val="2"/>
          </rPr>
          <t xml:space="preserve">
</t>
        </r>
      </text>
    </comment>
    <comment ref="A303" authorId="0" shapeId="0" xr:uid="{DA8F6437-7036-4C47-91A7-B4F67E8B4988}">
      <text>
        <r>
          <rPr>
            <b/>
            <sz val="9"/>
            <color indexed="81"/>
            <rFont val="Tahoma"/>
            <family val="2"/>
          </rPr>
          <t>Relación de consumo 
- PER-CAPITA 
- EFICIENCIA DE COMUBSTIBLE)</t>
        </r>
        <r>
          <rPr>
            <sz val="9"/>
            <color indexed="81"/>
            <rFont val="Tahoma"/>
            <family val="2"/>
          </rPr>
          <t xml:space="preserve">
</t>
        </r>
      </text>
    </comment>
    <comment ref="A305" authorId="0" shapeId="0" xr:uid="{0488E07B-6366-4B5B-A91A-68F47AEED5A7}">
      <text>
        <r>
          <rPr>
            <b/>
            <sz val="16"/>
            <color indexed="81"/>
            <rFont val="Tahoma"/>
            <family val="2"/>
          </rPr>
          <t>Valor de comparación de un año al otro para determinar cumplimiento a metas.</t>
        </r>
      </text>
    </comment>
    <comment ref="A306" authorId="0" shapeId="0" xr:uid="{A701C3A7-F037-4EEE-BA09-6DF72E6D7072}">
      <text>
        <r>
          <rPr>
            <b/>
            <sz val="16"/>
            <color indexed="81"/>
            <rFont val="Tahoma"/>
            <family val="2"/>
          </rPr>
          <t>Valor de comparación de un año al otro para determinar cumplimiento a metas.</t>
        </r>
      </text>
    </comment>
    <comment ref="A312" authorId="0" shapeId="0" xr:uid="{CA369A33-8CE1-404D-9FA9-F7F68847A6E8}">
      <text>
        <r>
          <rPr>
            <sz val="16"/>
            <color indexed="81"/>
            <rFont val="Tahoma"/>
            <family val="2"/>
          </rPr>
          <t xml:space="preserve">Incluir a que medida hace referencia  según el programa:
M3 
kW/h
Galón
Resma
Kilogramo
</t>
        </r>
      </text>
    </comment>
    <comment ref="A313" authorId="0" shapeId="0" xr:uid="{577BFA67-4C45-4515-A048-857C7C3B2623}">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314" authorId="1" shapeId="0" xr:uid="{3ACBA640-2E96-4688-BBDE-1DFFA35EAACA}">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15" authorId="1" shapeId="0" xr:uid="{9B619756-7588-4C36-A675-2981348CF3FE}">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16" authorId="1" shapeId="0" xr:uid="{BD7D8EEB-FF49-434A-8545-59B2167ABDE3}">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17" authorId="1" shapeId="0" xr:uid="{1624E2EB-3CEB-4071-9F10-D4514C0BB8A5}">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18" authorId="1" shapeId="0" xr:uid="{C0BF96C5-A046-48AB-9C3A-C1C2494A5554}">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19" authorId="1" shapeId="0" xr:uid="{EE810030-8F3B-4E8F-BB51-09164F4F01BD}">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20" authorId="2" shapeId="0" xr:uid="{1448695C-FCDA-49BD-86EA-9FF14E4DE521}">
      <text>
        <r>
          <rPr>
            <b/>
            <sz val="14"/>
            <color indexed="81"/>
            <rFont val="Tahoma"/>
            <family val="2"/>
          </rPr>
          <t>Valor obtenido de facturas de servicios públicos o pagos mensuales cuando aplica</t>
        </r>
      </text>
    </comment>
    <comment ref="A321" authorId="0" shapeId="0" xr:uid="{E9AA3BE9-46B3-4510-85C1-6B872E820400}">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322" authorId="0" shapeId="0" xr:uid="{82B3B3E3-59DF-4B9D-914D-276AA9C943A9}">
      <text>
        <r>
          <rPr>
            <b/>
            <sz val="14"/>
            <color indexed="81"/>
            <rFont val="Tahoma"/>
            <family val="2"/>
          </rPr>
          <t>Relación de consumo 
- PER-CAPITA 
- EFICIENCIA DE COMUBSTIBLE)</t>
        </r>
        <r>
          <rPr>
            <sz val="14"/>
            <color indexed="81"/>
            <rFont val="Tahoma"/>
            <family val="2"/>
          </rPr>
          <t xml:space="preserve">
</t>
        </r>
      </text>
    </comment>
    <comment ref="A323" authorId="0" shapeId="0" xr:uid="{F8D5356E-7566-47D3-9740-5E18C699B10E}">
      <text>
        <r>
          <rPr>
            <b/>
            <sz val="14"/>
            <color indexed="81"/>
            <rFont val="Tahoma"/>
            <family val="2"/>
          </rPr>
          <t>Relación de consumo 
- PER-CAPITA 
- EFICIENCIA DE COMUBSTIBLE)</t>
        </r>
        <r>
          <rPr>
            <sz val="14"/>
            <color indexed="81"/>
            <rFont val="Tahoma"/>
            <family val="2"/>
          </rPr>
          <t xml:space="preserve">
</t>
        </r>
      </text>
    </comment>
    <comment ref="A326" authorId="0" shapeId="0" xr:uid="{94ADB5B8-A36A-4731-88FE-B7D7BAD17393}">
      <text>
        <r>
          <rPr>
            <sz val="16"/>
            <color indexed="81"/>
            <rFont val="Tahoma"/>
            <family val="2"/>
          </rPr>
          <t xml:space="preserve">Incluir a que medida hace referencia  según el programa:
M3 
kW/h
Galón
Resma
Kilogramo
</t>
        </r>
      </text>
    </comment>
    <comment ref="A327" authorId="0" shapeId="0" xr:uid="{4819ED86-9FC8-4A3F-9640-0313C4F85B55}">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328" authorId="2" shapeId="0" xr:uid="{9DBF85B4-7563-4414-B951-9EA81A631961}">
      <text>
        <r>
          <rPr>
            <b/>
            <sz val="14"/>
            <color indexed="81"/>
            <rFont val="Tahoma"/>
            <family val="2"/>
          </rPr>
          <t>Valor obtenido de facturas de servicios públicos o pagos mensuales cuando aplica</t>
        </r>
      </text>
    </comment>
    <comment ref="A329" authorId="0" shapeId="0" xr:uid="{CF5CF6A9-4C75-43BA-9D38-6FA1FC166EA9}">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330" authorId="0" shapeId="0" xr:uid="{1B5E45D0-A7DA-4188-AABB-7A26F5F4D2EA}">
      <text>
        <r>
          <rPr>
            <b/>
            <sz val="9"/>
            <color indexed="81"/>
            <rFont val="Tahoma"/>
            <family val="2"/>
          </rPr>
          <t>Relación de consumo 
- PER-CAPITA 
- EFICIENCIA DE COMUBSTIBLE)</t>
        </r>
        <r>
          <rPr>
            <sz val="9"/>
            <color indexed="81"/>
            <rFont val="Tahoma"/>
            <family val="2"/>
          </rPr>
          <t xml:space="preserve">
</t>
        </r>
      </text>
    </comment>
    <comment ref="A331" authorId="0" shapeId="0" xr:uid="{EE26A534-BEBD-4E36-AFF9-E4A5C868EE52}">
      <text>
        <r>
          <rPr>
            <b/>
            <sz val="9"/>
            <color indexed="81"/>
            <rFont val="Tahoma"/>
            <family val="2"/>
          </rPr>
          <t>Relación de consumo 
- PER-CAPITA 
- EFICIENCIA DE COMUBSTIBLE)</t>
        </r>
        <r>
          <rPr>
            <sz val="9"/>
            <color indexed="81"/>
            <rFont val="Tahoma"/>
            <family val="2"/>
          </rPr>
          <t xml:space="preserve">
</t>
        </r>
      </text>
    </comment>
    <comment ref="A333" authorId="0" shapeId="0" xr:uid="{59B0F153-B52E-405E-9C6C-8B3610D42E00}">
      <text>
        <r>
          <rPr>
            <b/>
            <sz val="16"/>
            <color indexed="81"/>
            <rFont val="Tahoma"/>
            <family val="2"/>
          </rPr>
          <t>Valor de comparación de un año al otro para determinar cumplimiento a metas.</t>
        </r>
      </text>
    </comment>
    <comment ref="A334" authorId="0" shapeId="0" xr:uid="{3E922740-B2B5-4CE8-B5B7-FF4FE8FC800F}">
      <text>
        <r>
          <rPr>
            <b/>
            <sz val="16"/>
            <color indexed="81"/>
            <rFont val="Tahoma"/>
            <family val="2"/>
          </rPr>
          <t>Valor de comparación de un año al otro para determinar cumplimiento a metas.</t>
        </r>
      </text>
    </comment>
    <comment ref="A340" authorId="0" shapeId="0" xr:uid="{70427860-B544-40BA-97E6-4A5146FA5946}">
      <text>
        <r>
          <rPr>
            <sz val="16"/>
            <color indexed="81"/>
            <rFont val="Tahoma"/>
            <family val="2"/>
          </rPr>
          <t xml:space="preserve">Incluir a que medida hace referencia  según el programa:
M3 
kW/h
Galón
Resma
Kilogramo
</t>
        </r>
      </text>
    </comment>
    <comment ref="A341" authorId="0" shapeId="0" xr:uid="{FC8BFF4A-403E-46E2-BD55-0DCD2DEC80BA}">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342" authorId="1" shapeId="0" xr:uid="{4BBFA8A8-4590-41ED-9550-49E01BC9EAA2}">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43" authorId="1" shapeId="0" xr:uid="{296A283F-943C-4928-BF12-0E2F9E180FBA}">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44" authorId="1" shapeId="0" xr:uid="{935A6286-BA92-4B9A-8CD3-F369732A465B}">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45" authorId="1" shapeId="0" xr:uid="{7EC18855-0DEF-42D1-AACD-601A1CF4D491}">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46" authorId="1" shapeId="0" xr:uid="{1C186BCA-B925-4AFA-A1CF-5C6D7A15E73B}">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47" authorId="1" shapeId="0" xr:uid="{5DE24919-DAA9-4831-AAE2-717506901D8A}">
      <text>
        <r>
          <rPr>
            <b/>
            <sz val="9"/>
            <color indexed="81"/>
            <rFont val="Tahoma"/>
            <family val="2"/>
          </rPr>
          <t>Sandra Patricia Charris Castilla:</t>
        </r>
        <r>
          <rPr>
            <sz val="9"/>
            <color indexed="81"/>
            <rFont val="Tahoma"/>
            <family val="2"/>
          </rPr>
          <t xml:space="preserve">
Aplica para aquellos programas dónde será pertinente discriminar por tipo de recurso. </t>
        </r>
      </text>
    </comment>
    <comment ref="A348" authorId="2" shapeId="0" xr:uid="{A06AE50F-C64D-4F39-902F-15C20F19137D}">
      <text>
        <r>
          <rPr>
            <b/>
            <sz val="14"/>
            <color indexed="81"/>
            <rFont val="Tahoma"/>
            <family val="2"/>
          </rPr>
          <t>Valor obtenido de facturas de servicios públicos o pagos mensuales cuando aplica</t>
        </r>
      </text>
    </comment>
    <comment ref="A349" authorId="0" shapeId="0" xr:uid="{1BFE7B3E-0974-48CB-A1DC-F743C63EA92B}">
      <text>
        <r>
          <rPr>
            <sz val="16"/>
            <color indexed="81"/>
            <rFont val="Tahoma"/>
            <family val="2"/>
          </rPr>
          <t>Debe definir su unidad de producción de acuerdo a las actividades desarrolladas y la relación con el aspecto ambiental objeto de este programa ( kilómetros recorridos, TonCO2eq,  Número de personas etc.).</t>
        </r>
      </text>
    </comment>
    <comment ref="A350" authorId="0" shapeId="0" xr:uid="{EA61E6E1-8A4D-4BC0-8B3C-9A97FDE89F10}">
      <text>
        <r>
          <rPr>
            <b/>
            <sz val="14"/>
            <color indexed="81"/>
            <rFont val="Tahoma"/>
            <family val="2"/>
          </rPr>
          <t>Relación de consumo 
- PER-CAPITA 
- EFICIENCIA DE COMUBSTIBLE)</t>
        </r>
        <r>
          <rPr>
            <sz val="14"/>
            <color indexed="81"/>
            <rFont val="Tahoma"/>
            <family val="2"/>
          </rPr>
          <t xml:space="preserve">
</t>
        </r>
      </text>
    </comment>
    <comment ref="A351" authorId="0" shapeId="0" xr:uid="{BF6404B3-7B01-4742-91A4-6687892F9CB2}">
      <text>
        <r>
          <rPr>
            <b/>
            <sz val="14"/>
            <color indexed="81"/>
            <rFont val="Tahoma"/>
            <family val="2"/>
          </rPr>
          <t>Relación de consumo 
- PER-CAPITA 
- EFICIENCIA DE COMUBSTIBLE)</t>
        </r>
        <r>
          <rPr>
            <sz val="14"/>
            <color indexed="81"/>
            <rFont val="Tahoma"/>
            <family val="2"/>
          </rPr>
          <t xml:space="preserve">
</t>
        </r>
      </text>
    </comment>
    <comment ref="A354" authorId="0" shapeId="0" xr:uid="{3006E366-990C-41B1-9864-681E3BC78F1D}">
      <text>
        <r>
          <rPr>
            <sz val="16"/>
            <color indexed="81"/>
            <rFont val="Tahoma"/>
            <family val="2"/>
          </rPr>
          <t xml:space="preserve">Incluir a que medida hace referencia  según el programa:
M3 
kW/h
Galón
Resma
Kilogramo
</t>
        </r>
      </text>
    </comment>
    <comment ref="A355" authorId="0" shapeId="0" xr:uid="{6818C27C-9878-4AF0-B03A-26286DD39EAF}">
      <text>
        <r>
          <rPr>
            <sz val="16"/>
            <color indexed="81"/>
            <rFont val="Tahoma"/>
            <family val="2"/>
          </rPr>
          <t xml:space="preserve">Cuando aplique ejemplo: residuos ordinarios y aprovechables:
Incluir si a que medida hace referencia ejemplo:
Kilogramos
M3 
kW/h
Galón
Resma
</t>
        </r>
        <r>
          <rPr>
            <sz val="11"/>
            <color indexed="81"/>
            <rFont val="Tahoma"/>
            <family val="2"/>
          </rPr>
          <t xml:space="preserve">
</t>
        </r>
      </text>
    </comment>
    <comment ref="A356" authorId="2" shapeId="0" xr:uid="{904D7DE4-A507-42ED-961E-12A57BC29177}">
      <text>
        <r>
          <rPr>
            <b/>
            <sz val="14"/>
            <color indexed="81"/>
            <rFont val="Tahoma"/>
            <family val="2"/>
          </rPr>
          <t>Valor obtenido de facturas de servicios públicos o pagos mensuales cuando aplica</t>
        </r>
      </text>
    </comment>
    <comment ref="A357" authorId="0" shapeId="0" xr:uid="{CC97E38F-DDF5-46BE-B385-BEDA717AA196}">
      <text>
        <r>
          <rPr>
            <sz val="16"/>
            <color indexed="81"/>
            <rFont val="Tahoma"/>
            <family val="2"/>
          </rPr>
          <t>Debe definir su unidad de producciòn de acuerdo a las actividades desarrolladas y la realcion con el aspecto ambiental objeto de este programa ( kilometros recorridos, TonCO2eq,  Nùmero de personas etc).</t>
        </r>
      </text>
    </comment>
    <comment ref="A358" authorId="0" shapeId="0" xr:uid="{8DBF1D44-E505-4948-B96E-29DE053A532A}">
      <text>
        <r>
          <rPr>
            <b/>
            <sz val="9"/>
            <color indexed="81"/>
            <rFont val="Tahoma"/>
            <family val="2"/>
          </rPr>
          <t>Relación de consumo 
- PER-CAPITA 
- EFICIENCIA DE COMUBSTIBLE)</t>
        </r>
        <r>
          <rPr>
            <sz val="9"/>
            <color indexed="81"/>
            <rFont val="Tahoma"/>
            <family val="2"/>
          </rPr>
          <t xml:space="preserve">
</t>
        </r>
      </text>
    </comment>
    <comment ref="A359" authorId="0" shapeId="0" xr:uid="{583BABC9-3C6E-4637-A723-611328EB0013}">
      <text>
        <r>
          <rPr>
            <b/>
            <sz val="9"/>
            <color indexed="81"/>
            <rFont val="Tahoma"/>
            <family val="2"/>
          </rPr>
          <t>Relación de consumo 
- PER-CAPITA 
- EFICIENCIA DE COMUBSTIBLE)</t>
        </r>
        <r>
          <rPr>
            <sz val="9"/>
            <color indexed="81"/>
            <rFont val="Tahoma"/>
            <family val="2"/>
          </rPr>
          <t xml:space="preserve">
</t>
        </r>
      </text>
    </comment>
    <comment ref="A361" authorId="0" shapeId="0" xr:uid="{B23F4B2E-432E-4730-B38D-0E60B203CE8F}">
      <text>
        <r>
          <rPr>
            <b/>
            <sz val="16"/>
            <color indexed="81"/>
            <rFont val="Tahoma"/>
            <family val="2"/>
          </rPr>
          <t>Valor de comparación de un año al otro para determinar cumplimiento a metas.</t>
        </r>
      </text>
    </comment>
    <comment ref="A362" authorId="0" shapeId="0" xr:uid="{F0D2221B-13C9-4E20-86A4-F0BEC0570B97}">
      <text>
        <r>
          <rPr>
            <b/>
            <sz val="16"/>
            <color indexed="81"/>
            <rFont val="Tahoma"/>
            <family val="2"/>
          </rPr>
          <t>Valor de comparación de un año al otro para determinar cumplimiento a metas.</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<sst xmlns="http://schemas.openxmlformats.org/spreadsheetml/2006/main" count="1072" uniqueCount="239">
  <si>
    <t>PROCESO GESTIÓN DE BIENES Y SERVICIOS</t>
  </si>
  <si>
    <t>CÓDIGO</t>
  </si>
  <si>
    <t xml:space="preserve">PROGRAMAS DEL COMPONENTE AMBIENTAL </t>
  </si>
  <si>
    <t>VERSIÓN</t>
  </si>
  <si>
    <t>FECHA</t>
  </si>
  <si>
    <t>PROPÓSITO DELPROGRAMA</t>
  </si>
  <si>
    <t>OBJETIVOS</t>
  </si>
  <si>
    <t>META</t>
  </si>
  <si>
    <t>CUMPLIMIENTO DE LA META</t>
  </si>
  <si>
    <t xml:space="preserve">RESPONSABLE DEL CUMPLIMIENTO </t>
  </si>
  <si>
    <t>SIGLAS Y TÉRMINOS RELEVANTES</t>
  </si>
  <si>
    <t>REQUISITOS LEGALES</t>
  </si>
  <si>
    <t>CICLO PHVA</t>
  </si>
  <si>
    <t>ID</t>
  </si>
  <si>
    <t>ACTIVIDADES</t>
  </si>
  <si>
    <t>ENTREGABLE</t>
  </si>
  <si>
    <t xml:space="preserve">RESPONSABLE DE SU EJECUCIÓN </t>
  </si>
  <si>
    <t xml:space="preserve">CRONOGRAMA </t>
  </si>
  <si>
    <t>SEGUIMIENTO</t>
  </si>
  <si>
    <t>ENE</t>
  </si>
  <si>
    <t>FEB</t>
  </si>
  <si>
    <t>MAR</t>
  </si>
  <si>
    <t>ABR</t>
  </si>
  <si>
    <t>MAY</t>
  </si>
  <si>
    <t>JUN</t>
  </si>
  <si>
    <t>JUL</t>
  </si>
  <si>
    <t>AGO</t>
  </si>
  <si>
    <t>SEP</t>
  </si>
  <si>
    <t>OCT</t>
  </si>
  <si>
    <t>NOV</t>
  </si>
  <si>
    <t>DIC</t>
  </si>
  <si>
    <t>AVANCE</t>
  </si>
  <si>
    <t xml:space="preserve">EVIDENCIA </t>
  </si>
  <si>
    <t>P</t>
  </si>
  <si>
    <t>E</t>
  </si>
  <si>
    <t>TOTAL EJECUTADAS/PROGRAMADAS</t>
  </si>
  <si>
    <t>% DE CUMPLIMIENTO MENSUAL</t>
  </si>
  <si>
    <t xml:space="preserve">% DE CUMPLIMIENTO ANUAL </t>
  </si>
  <si>
    <t xml:space="preserve">INDICADORES DE MEDICIÓN  </t>
  </si>
  <si>
    <t>Calificación cualitativa</t>
  </si>
  <si>
    <t>Descripción</t>
  </si>
  <si>
    <t>Cumple</t>
  </si>
  <si>
    <t>Numero de actividades ejecutadas/Numero de actividades proyectadas</t>
  </si>
  <si>
    <t>Parcialmente</t>
  </si>
  <si>
    <t>No Cumple</t>
  </si>
  <si>
    <t>RESULTADOS CONSUMO GENERAL VIGENCIA ACTUAL</t>
  </si>
  <si>
    <t>VARIABLES VIGENCIA ACTUAL (AÑO ____)</t>
  </si>
  <si>
    <t xml:space="preserve">TOTAL </t>
  </si>
  <si>
    <t xml:space="preserve">PROMEDIO </t>
  </si>
  <si>
    <t>GRÁFICAS</t>
  </si>
  <si>
    <t>UNIDAD DE CONSUMO 1</t>
  </si>
  <si>
    <t>UNIDAD DE CONSUMO 2</t>
  </si>
  <si>
    <t xml:space="preserve">VALOR $ </t>
  </si>
  <si>
    <t>RESULTADOS CONSUMO GENERAL VIGENCIA ANTERIOR</t>
  </si>
  <si>
    <t>VARIABLES VEGENCIA ANTERIOR (AÑO ____)</t>
  </si>
  <si>
    <t>ANÁLISIS DE RESULTADOS</t>
  </si>
  <si>
    <t>TRIMESTRE</t>
  </si>
  <si>
    <t xml:space="preserve">MES </t>
  </si>
  <si>
    <t>Q1: PRIMER TRIMESTRE</t>
  </si>
  <si>
    <t xml:space="preserve">ENERO </t>
  </si>
  <si>
    <t>FEBRERO</t>
  </si>
  <si>
    <t>MARZO</t>
  </si>
  <si>
    <t>Q2: SEGUNDO TRIMESTRE</t>
  </si>
  <si>
    <t>ABRIL</t>
  </si>
  <si>
    <t>MAYO</t>
  </si>
  <si>
    <t>JUNIO</t>
  </si>
  <si>
    <t>Q3: 
TERCER TRIMESTRE</t>
  </si>
  <si>
    <t>JULIO</t>
  </si>
  <si>
    <t>AGOSTO</t>
  </si>
  <si>
    <t>SEPTIEMBRE</t>
  </si>
  <si>
    <t>Q4: 
CUARTO TRIMESTRE</t>
  </si>
  <si>
    <t>OCTUBRE</t>
  </si>
  <si>
    <t>NOVIEMBRE</t>
  </si>
  <si>
    <t>DICIEMBRE</t>
  </si>
  <si>
    <t>Atributo</t>
  </si>
  <si>
    <t>Descripción del atributo</t>
  </si>
  <si>
    <t>Tipo de atributo</t>
  </si>
  <si>
    <t>Ejemplo de registro</t>
  </si>
  <si>
    <t>Calidad del dato</t>
  </si>
  <si>
    <t>Identificación visual y nominal del programa, que facilita su reconocimiento y comunicación dentro de la organización</t>
  </si>
  <si>
    <t>Texto</t>
  </si>
  <si>
    <t>PROGRAMA PARA EL USO EFICIENTE DE LA ENERGÍA</t>
  </si>
  <si>
    <t>Razón de ser del programa, que describe su finalidad general y el impacto que busca generar.</t>
  </si>
  <si>
    <t>El presente programa es desarrollado con el propósito de optimizar el consumo de energía en la entidad, promoviendo el uso racional y eficiente de los recursos energéticos mediante estrategias de sensibilización, monitoreo y mejora continua.</t>
  </si>
  <si>
    <t>Resultados específicos que el programa pretende alcanzar en un periodo determinado, alineados con su propósito.</t>
  </si>
  <si>
    <t>Cuantificación del objetivo que se espera lograr en un tiempo definido, con criterios medibles y verificables.</t>
  </si>
  <si>
    <t>Alfanumérico</t>
  </si>
  <si>
    <t>Reducir el consumo energético en la entidad en un 3% anual mediante la implementación de estrategias de eficiencia energética, optimización de recursos y cambios en hábitos de consumo.</t>
  </si>
  <si>
    <t>Evaluación de si la meta ha sido alcanzada en los términos establecidos, con base en los indicadores definidos.</t>
  </si>
  <si>
    <t>Conjunto de abreviaciones y conceptos clave relacionados con el programa, necesarios para su correcta comprensión y aplicación.</t>
  </si>
  <si>
    <t>Normativas, regulaciones y disposiciones legales que rigen el programa y deben cumplirse para su correcta implementación.</t>
  </si>
  <si>
    <t>CALIFICACIÓN CUALITATIVA</t>
  </si>
  <si>
    <t>El Ciclo PHVA (Planear, Hacer, Verificar y Actuar) es un modelo de gestión basado en la mejora continua, utilizado para optimizar procesos y garantizar su eficacia. Se desarrolla en cuatro fases:
Planear (P): Se identifican problemas u oportunidades de mejora, se establecen objetivos y se diseñan estrategias o planes de acción.
Hacer (H): Se implementan las actividades planificadas, ejecutando los procesos definidos.
Verificar (V): Se evalúan los resultados obtenidos comparándolos con los objetivos establecidos, identificando desviaciones o áreas de mejora.
Actuar (A): Se aplican acciones correctivas o preventivas con base en los hallazgos de la verificación, ajustando el proceso para optimizar su desempeño.</t>
  </si>
  <si>
    <t>Conjunto de acciones específicas que deben realizarse para cumplir con un objetivo o meta dentro de un programa o proceso.</t>
  </si>
  <si>
    <t>Producto o resultado tangible o intangible que se genera al completar una actividad o fase del programa.</t>
  </si>
  <si>
    <t>Persona o equipo encargado de realizar las actividades y asegurar su correcta implementación.</t>
  </si>
  <si>
    <t>Medida del progreso en la ejecución de una actividad, proceso o programa en función de los objetivos establecidos.</t>
  </si>
  <si>
    <t>Documentación, registros o pruebas que respaldan la realización de una actividad y permiten verificar su cumplimiento.</t>
  </si>
  <si>
    <t>Evaluación basada en criterios descriptivos en lugar de métricas numéricas, que permite valorar el desempeño o impacto de una actividad.</t>
  </si>
  <si>
    <t xml:space="preserve">UNIDAD DE CONSUMO </t>
  </si>
  <si>
    <t xml:space="preserve">INDICADOR DE CONSUMO </t>
  </si>
  <si>
    <t>Numérico</t>
  </si>
  <si>
    <t>HACER (H)</t>
  </si>
  <si>
    <t>Grupo de Recursos Físicos/SGA</t>
  </si>
  <si>
    <t>BSFT55</t>
  </si>
  <si>
    <t>El resultado de la meta se registrará una vez se culmine la vigencia y se cuente con el total de la información para su evaluación,</t>
  </si>
  <si>
    <t>Desagregación de consumo 1</t>
  </si>
  <si>
    <t>Desagregación de consumo 2</t>
  </si>
  <si>
    <t>Desagregación de consumo 3</t>
  </si>
  <si>
    <t>Desagregación de consumo 4</t>
  </si>
  <si>
    <t>Desagregación de consumo 5</t>
  </si>
  <si>
    <t>Desagregación de consumo 6</t>
  </si>
  <si>
    <t>Registrar los datos mes a mes (según factura de servicios públicos) de los consumos de energía (kW/h) y realizar el análisis de los indicadores establecidos en el programa.</t>
  </si>
  <si>
    <t xml:space="preserve">La normativa más relevante para este programa está
Ley	697 de 2001
Decreto	3450 de 2008
Decreto	1073 de 2015
Ver Matriz de Requisitos legales para identificar descripción de artículos y forma de cumplimiento normativo relacionado con el componente </t>
  </si>
  <si>
    <t>EVIDENCIA</t>
  </si>
  <si>
    <t>m3/persona</t>
  </si>
  <si>
    <t>%</t>
  </si>
  <si>
    <t>EJECUCIÓN DE ACTIVIDADES DEL PROGRAMA</t>
  </si>
  <si>
    <t xml:space="preserve">Nombre del indicador </t>
  </si>
  <si>
    <t>Unidad de medida</t>
  </si>
  <si>
    <t>Número</t>
  </si>
  <si>
    <t>NOMBRE DEL INDICADOR</t>
  </si>
  <si>
    <t>UNIDAD DE MEDIDA</t>
  </si>
  <si>
    <t>Representa el peso o importancia del indicador dentro de un sistema de evaluación global. Puede estar expresado como un porcentaje dentro de un conjunto de indicadores.</t>
  </si>
  <si>
    <t>Es la forma en la que se expresa el resultado del indicador, como porcentaje (%), kilogramos (kg), metros cúbicos (m³), entre otros.</t>
  </si>
  <si>
    <t>Es el valor obtenido al aplicar la fórmula del indicador en un período de evaluación determinado.</t>
  </si>
  <si>
    <t>Es el peso relativo que se le asigna al indicador dentro de un sistema de medición, con el fin de jerarquizar su impacto en la evaluación global.</t>
  </si>
  <si>
    <t>Es el título que identifica el indicador, reflejando de manera clara y específica el aspecto que se mide.</t>
  </si>
  <si>
    <t>CONSUMO PERCÁPITA</t>
  </si>
  <si>
    <t>REQUISITOS LEGALES MÁS RELEVANTES</t>
  </si>
  <si>
    <t>FECHA DEL ANÁLISIS</t>
  </si>
  <si>
    <t xml:space="preserve">PROFESIONAL QUE EFECTUÓ ANÁLISIS </t>
  </si>
  <si>
    <t>META AHORRO ALCANZADA</t>
  </si>
  <si>
    <t>CONSUMO 1</t>
  </si>
  <si>
    <t xml:space="preserve">DESCRIPCIÓN DEL ANÁLISIS TRIMESTRAL </t>
  </si>
  <si>
    <t>ANÁLISIS DEL CUMPLIMIENTO ANUAL LA META 1</t>
  </si>
  <si>
    <t>ANÁLISIS DEL CUMPLIMIENTO ANUAL LA META 2</t>
  </si>
  <si>
    <t>% Ponderación definido</t>
  </si>
  <si>
    <t>Cumplimiento según Ponderación</t>
  </si>
  <si>
    <t>INDICADOR DE CONSUMO 1 Año ___</t>
  </si>
  <si>
    <t>INDICADOR DE CONSUMO 2 Año ___</t>
  </si>
  <si>
    <t>VARIACIÓN  DEL CONSUMO 1 AÑO ACTUAL - AÑO ANTERIOR
(AUMENTO (+) / DISMINUCIÓN (-))</t>
  </si>
  <si>
    <t>VARIACIÓN  DEL CONSUMO 2 AÑO ACTUAL - AÑO ANTERIOR
(AUMENTO (+) / DISMINUCIÓN (-))</t>
  </si>
  <si>
    <t>UNIDAD DE PROCESO ASOCIADO</t>
  </si>
  <si>
    <t xml:space="preserve">Se evidencia una reducción del trimestre actual frente al anterior del INDICADOR DE CONSUMO </t>
  </si>
  <si>
    <t xml:space="preserve">Se evidencia que se mantiene el mismo consumo del trimestre actual frente al anterior del INDICADOR DE CONSUMO </t>
  </si>
  <si>
    <t xml:space="preserve">Se evidencia que se aumento el  consumo  trimestral actual frente al anterior  del INDICADOR DE CONSUMO </t>
  </si>
  <si>
    <t xml:space="preserve">Se cumple cabalmente si se logra el porcentaje de disminución establecido en el  CUMPLIMIENTO ANUAL LA META </t>
  </si>
  <si>
    <t xml:space="preserve">No se cumple si los consumos son superiores en comparación con porcentaje de consumo de la vigencia anterior </t>
  </si>
  <si>
    <t>Se cumple cabalmente si las actividades planeadas son igual o menor a las ejecutadas</t>
  </si>
  <si>
    <t>No se cumple si las actividades están por debajo del 80% de las actividades planeadas</t>
  </si>
  <si>
    <t>META AHORRO PROYECTADA en %</t>
  </si>
  <si>
    <t>CONSUMO 2</t>
  </si>
  <si>
    <t xml:space="preserve"> La meta de consumo se define con la "variación anual del consumo" y se establece frente a los comportamientos históricos; al definir un rango de valores y actividades enfocadas a la optimización de los recursos de acuerdo con los comportamientos obtenidos anteriormente.  
 El cumplimiento total del programa se define conforme la ponderación establecida  en los tres indicadores de manera porcentual. Permitiendo así, el análisis tanto cuantitativo, como cualitativo a través de la variación anual de consumo y el cumplimiento a las acciones establecidas para su logro. 
 Los análisis de los indicadores se harán trimestralmente de manera global identificando las sedes que evidencian cumplimiento a las metas de consumo de recursos naturales  (agua, energía, papel, combustible) o la generación de residuos (peligrosos, aprovechables, no reciclables) y haciendo el respectivo análisis global.</t>
  </si>
  <si>
    <t>Fórmula del indicador</t>
  </si>
  <si>
    <r>
      <t xml:space="preserve">Consumo / unidad de medida </t>
    </r>
    <r>
      <rPr>
        <sz val="20"/>
        <rFont val="Arial"/>
        <family val="2"/>
      </rPr>
      <t>(personas, kilómetros recorridos, numero de dependencias, etc.)</t>
    </r>
  </si>
  <si>
    <t xml:space="preserve">Se cumple parcialmente si se mantiene el porcentaje de consumo de la vigencia anterior </t>
  </si>
  <si>
    <t>Se cumple parcialmente si se efectúa un 80% de las actividades planeadas</t>
  </si>
  <si>
    <t>Cumplimiento al programa  de ____________________</t>
  </si>
  <si>
    <t xml:space="preserve">RESULTADOS DE CUMPLIMIENTO DE METAS PROYECTADAS ________________________ </t>
  </si>
  <si>
    <t>Resultado obtenido por trismestre</t>
  </si>
  <si>
    <t xml:space="preserve">Unidad consumida al mes durante los cuatro trimestres del año 
</t>
  </si>
  <si>
    <t xml:space="preserve">PORCENTAJE ANUAL TOTAL </t>
  </si>
  <si>
    <t xml:space="preserve">RESULTADO CUMPLIMIENTO TOTAL DEL PROGRAMA DEL COMPONENTE DEL SISTEMA DE GESTIÓN AMBIENTAL </t>
  </si>
  <si>
    <t>INDICADORES DE MEDICIÓN</t>
  </si>
  <si>
    <t xml:space="preserve">CUMPLIMIENTO AL PROGRAMA DE: </t>
  </si>
  <si>
    <t>FÓRMULA DEL INDICADOR</t>
  </si>
  <si>
    <t xml:space="preserve">% DE PONDERACIÓN DEFINIDO </t>
  </si>
  <si>
    <t>RESULTADO OBTENIDO POR TRIMESTRE</t>
  </si>
  <si>
    <t>CUMPLIMIENTO SEGÚN PONDERACIÓN</t>
  </si>
  <si>
    <t>DESCRIPCIÓN</t>
  </si>
  <si>
    <t xml:space="preserve">DESAGREGACIÓN DE CONSUMO </t>
  </si>
  <si>
    <t>VALOR $</t>
  </si>
  <si>
    <t xml:space="preserve">UNIDAD DE PROCESO ASOCIADO </t>
  </si>
  <si>
    <t>VARIACIÓN  DEL CONSUMO 1 AÑO ACTUAL - AÑO ANTERIOR (AUMENTO (+) / DISMINUCIÓN (-))</t>
  </si>
  <si>
    <t>Conjunto de métricas que permiten evaluar el desempeño y cumplimiento del programa ambiental.</t>
  </si>
  <si>
    <t>Nombre del programa ambiental que se está evaluando.</t>
  </si>
  <si>
    <t xml:space="preserve">Expresión matemática utilizada para calcular el indicador </t>
  </si>
  <si>
    <t>Métrica específica relacionada con el consumo de recursos naturales. Define el Consumo per cápita o eficiencia de consumo, según la unidad de medida.</t>
  </si>
  <si>
    <t>Medida de avance en la implementación de actividades planificadas dentro del programa.</t>
  </si>
  <si>
    <t xml:space="preserve">Distribución del consumo por categorías, unidades o tipo  </t>
  </si>
  <si>
    <t>34m3 / 1050personas</t>
  </si>
  <si>
    <t>0,83 m3/personas</t>
  </si>
  <si>
    <t>-</t>
  </si>
  <si>
    <t>CUMPLIMIENTO A LA META</t>
  </si>
  <si>
    <t xml:space="preserve">Dato que representa el porcentaje de cumplimiento de la meta establecida en la vigencia en estudio. Este dato depende de la meta de reducción o aumento del programa del componente del SGA. Es importante tener claridad de lo que busca la meta, ya que si se trata de una reducción, al momento de establecer el valor dentro de la formula, este deberá tener un valor negativo; en caso de tratarse de un aumento su signo será positivo. </t>
  </si>
  <si>
    <t xml:space="preserve">Si la meta es: Reducir en un 3% (-3%) el consumo de agua en el año 2025 y, nuestro reporte arroja un valor de -64,42%, cumplimos cabalmente con nuestra meta establecida. </t>
  </si>
  <si>
    <t>((Promedio del indicador de consumo de la vigencia actual-Promedio del indicador de consumo de la vigencia anterior)/Promedio del indicador de consumo de la vigencia anterior) X 100%</t>
  </si>
  <si>
    <t xml:space="preserve">Diferencia absoluta o porcentual entre el consumo del año en curso y el año anterior, indicando si hubo reducción o incremento.
Para el caso de las sedes regionales, este valor me indica el porcentaje de aumento o disminución mensual en el consumo de recursos o generación de residuos, y servirá para hacer seguimiento mensual. </t>
  </si>
  <si>
    <t>INDICADORES DE MEDICIÓN  SEDE CENTRAL (PLAZA CLARO)</t>
  </si>
  <si>
    <t>INDICADORES DE MEDICIÓN  ARCHIVO CENTRAL (BODEGA)</t>
  </si>
  <si>
    <t>INDICADORES DE MEDICIÓN  CENTRO DE ATENCIÓN AL CIUDADANO (CAC)</t>
  </si>
  <si>
    <t xml:space="preserve">INDICADORES DE MEDICIÓN  REGIONAL ANDINA - SEDE MEDELLÍN </t>
  </si>
  <si>
    <t>INDICADORES DE MEDICIÓN  REGIONAL NORTE - SEDE BARRANQUILLA</t>
  </si>
  <si>
    <t>INDICADORES DE MEDICIÓN  REGIONAL NORTE - SEDE SAN ANDRÉS</t>
  </si>
  <si>
    <t>INDICADORES DE MEDICIÓN  REGIONAL SUR - SEDE NEIVA</t>
  </si>
  <si>
    <t>INDICADORES DE MEDICIÓN  REGIONAL NORORIENTAL - SEDE BUCARAMANGA</t>
  </si>
  <si>
    <t>INDICADORES DE MEDICIÓN  REGIONAL OCCIDENTAL - SEDE CALI</t>
  </si>
  <si>
    <t>INDICADORES DE MEDICIÓN  REGIONAL OCCIDENTAL - SEDE PASTO</t>
  </si>
  <si>
    <t>INDICADORES DE MEDICIÓN REGIONAL ORINOQUÍA - YOPAL</t>
  </si>
  <si>
    <t>INDICADORES DE MEDICIÓN _______OTRA_____</t>
  </si>
  <si>
    <r>
      <t xml:space="preserve">CUMPLIMIENTO A LA META
</t>
    </r>
    <r>
      <rPr>
        <b/>
        <sz val="20"/>
        <color rgb="FF0070C0"/>
        <rFont val="Arial"/>
        <family val="2"/>
      </rPr>
      <t>INDICADOR DE EFICIENCIA</t>
    </r>
  </si>
  <si>
    <r>
      <t xml:space="preserve">EJECUCIÓN DE ACTIVIDADES DEL PROGRAMA
</t>
    </r>
    <r>
      <rPr>
        <b/>
        <sz val="20"/>
        <color rgb="FF0070C0"/>
        <rFont val="Arial"/>
        <family val="2"/>
      </rPr>
      <t xml:space="preserve"> INDICADOR DE EFICACIA</t>
    </r>
  </si>
  <si>
    <r>
      <t xml:space="preserve">RESULTADO CUMPLIMIENTO TOTAL DEL PROGRAMA DEL COMPONENTE DEL SISTEMA DE GESTIÓN AMBIENTAL 
</t>
    </r>
    <r>
      <rPr>
        <b/>
        <sz val="20"/>
        <color rgb="FF0070C0"/>
        <rFont val="Arial"/>
        <family val="2"/>
      </rPr>
      <t>INDICADOR DE EFECTIVIDAD</t>
    </r>
  </si>
  <si>
    <r>
      <t xml:space="preserve">INDICADOR DE CONSUMO </t>
    </r>
    <r>
      <rPr>
        <sz val="20"/>
        <rFont val="Arial"/>
        <family val="2"/>
      </rPr>
      <t xml:space="preserve">(Define el Consumo per cápita o eficiencia de consumo, según la unidad de medida)
</t>
    </r>
    <r>
      <rPr>
        <b/>
        <sz val="20"/>
        <color rgb="FF0070C0"/>
        <rFont val="Arial"/>
        <family val="2"/>
      </rPr>
      <t>SEGUIMIENTO</t>
    </r>
  </si>
  <si>
    <r>
      <rPr>
        <b/>
        <sz val="16"/>
        <color theme="1"/>
        <rFont val="Aptos Narrow"/>
        <family val="2"/>
      </rPr>
      <t>General:</t>
    </r>
    <r>
      <rPr>
        <sz val="16"/>
        <color theme="1"/>
        <rFont val="Aptos Narrow"/>
        <family val="2"/>
      </rPr>
      <t xml:space="preserve"> Formular e implementar estrategias y buenas prácticas que promuevan el uso eficiente y racional de la energía en la entidad, reduciendo el consumo energético y optimizando el uso de recursos sin afectar la calidad del servicio ni la productividad.
</t>
    </r>
    <r>
      <rPr>
        <b/>
        <sz val="16"/>
        <color theme="1"/>
        <rFont val="Aptos Narrow"/>
        <family val="2"/>
      </rPr>
      <t>Específicos:</t>
    </r>
    <r>
      <rPr>
        <sz val="16"/>
        <color theme="1"/>
        <rFont val="Aptos Narrow"/>
        <family val="2"/>
      </rPr>
      <t xml:space="preserve"> 
1. Promover una cultura institucional de eficiencia energética a través de estrategias de sensibilización, formación y comunicación dirigidas a los funcionarios.
2. Realizar la medición del consumo energético para determinar la sede con mayor consumo y buscar oportunidades de mejora en el proceso. 
3. Implementar acciones de optimización en el uso de equipos eléctricos y sistemas de iluminación para reducir el consumo sin comprometer la operatividad.</t>
    </r>
  </si>
  <si>
    <r>
      <rPr>
        <b/>
        <sz val="16"/>
        <color theme="1"/>
        <rFont val="Aptos Narrow"/>
        <family val="2"/>
      </rPr>
      <t xml:space="preserve">Aprovechamiento óptimo: </t>
    </r>
    <r>
      <rPr>
        <sz val="16"/>
        <color theme="1"/>
        <rFont val="Aptos Narrow"/>
        <family val="2"/>
      </rPr>
      <t xml:space="preserve">Consiste en buscar la mayor relación costo beneficio en todas las actividades que involucren el uso eficiente de la energía, dentro del marco del desarrollo sostenible y respetando la normatividad vigente sobre medio ambiente y los recursos naturales renovables. (Ley 697 de 2001- Art 3)
Fuentes convencionales de energía: Son fuentes convencionales de energía aquellas utilizadas de forma intensiva y ampliamente comercializadas en el país. (Ley 697 de 2001- Art 3)
</t>
    </r>
    <r>
      <rPr>
        <b/>
        <sz val="16"/>
        <color theme="1"/>
        <rFont val="Aptos Narrow"/>
        <family val="2"/>
      </rPr>
      <t>Uso eficiente de la energía:</t>
    </r>
    <r>
      <rPr>
        <sz val="16"/>
        <color theme="1"/>
        <rFont val="Aptos Narrow"/>
        <family val="2"/>
      </rPr>
      <t xml:space="preserve"> Es la utilización de la energía, de tal manera que se obtenga la mayor evidencia energética, bien sea de una forma origina de energía y/o durante cualquier actividad de producción, transformación, transporte, distribución y consumo de las diferentes formas de energía, dentro del marco del desarrollo sostenible y respetando la normatividad vigente sobre medio ambiente y los recursos naturales renovables (Ley 697 de 2001- Art 3)
Energía hidráulica: Este tipo de energía se genera a través de centrales hidroeléctricas en las cuales se aprovecha la energía potencial del agua embalsa en una presa situada a mas alto nivel que la central. El agua se lleva por una tubería de descarga a la sala de maquinas de la central, donde mediante enormes turbinas hidráulicas se produce la electricidad en alternadores (Ley 697 de 2001- Art 3)</t>
    </r>
  </si>
  <si>
    <t xml:space="preserve">Explicación breve de la condición que debe cumplir el indicador para determinar su calificación cualitativa. </t>
  </si>
  <si>
    <t>NOMBRE DEL PROGRAMA</t>
  </si>
  <si>
    <t>NOMBRE  DEL PROGRAMA</t>
  </si>
  <si>
    <t>Persona y cargo del equipo encargado de ejecutar, monitorear y garantizar el cumplimiento de las metas del programa.</t>
  </si>
  <si>
    <t>Sandra Patricia Charris Castilla - Profesional Universitario y/o Especializado (Equipo Ambiental)</t>
  </si>
  <si>
    <t>Se establecen las actividades a desarrollar para dar cumplimiento a las metas establecidas</t>
  </si>
  <si>
    <t xml:space="preserve">Mes a mes se colocan las actividades planeadas en la "P" (cantidad de actividades programadas al mes) y se hace seguimiento trimestral colocando lo ejecutado "E " al frente. Para que al final se establezca el cumplimiento.  </t>
  </si>
  <si>
    <t>Describir brevemente las actividades ejecutadas y en el caso que se requiera justificar la no ejecución</t>
  </si>
  <si>
    <t>Casilla formulada donde se arroja el dato del total de actividades proyectadas y ejecutadas</t>
  </si>
  <si>
    <t>No alterar formula</t>
  </si>
  <si>
    <t>Casilla formulada donde se arroja el dato en % del cumplimiento mensual de actividades</t>
  </si>
  <si>
    <t>Casilla formulada donde se arroja el dato del total de actividades proyectadas y ejecutadas en la vigencia</t>
  </si>
  <si>
    <r>
      <t xml:space="preserve">Programa para el uso eficiente del agua. Se relaciona en la hoja  </t>
    </r>
    <r>
      <rPr>
        <b/>
        <sz val="16"/>
        <color theme="1"/>
        <rFont val="Aptos Narrow"/>
        <family val="2"/>
      </rPr>
      <t>"ProgramaConsolidado"</t>
    </r>
  </si>
  <si>
    <t xml:space="preserve">INDICADORES DE MEDICIÓN  SEDE CENTRAL (PLAZA CLARO) </t>
  </si>
  <si>
    <t xml:space="preserve">Se establece un cuadro para cada sede y permite el seguimiento cuantitativo de los programas comparando la vigencia actual vs la anterior 
En la hoja "SeguimientoSedesRegionales"  se debe asignar el nombre. </t>
  </si>
  <si>
    <t xml:space="preserve">Hoja formulada </t>
  </si>
  <si>
    <r>
      <t>Se remplaza "unidad de consumo 1" por  "</t>
    </r>
    <r>
      <rPr>
        <b/>
        <sz val="16"/>
        <color theme="1"/>
        <rFont val="Aptos Narrow"/>
        <family val="2"/>
        <scheme val="minor"/>
      </rPr>
      <t>metros cúbicos de agua con 64% asumido por factura</t>
    </r>
    <r>
      <rPr>
        <sz val="16"/>
        <color theme="1"/>
        <rFont val="Aptos Narrow"/>
        <family val="2"/>
        <scheme val="minor"/>
      </rPr>
      <t xml:space="preserve">" tanto en la hoja "ProgramaConsolidado" como en hoja  "SeguimientoSedesRegionales"  en esta última se agregará el dato numérico mes a mes ejemplo: Enero:  </t>
    </r>
    <r>
      <rPr>
        <b/>
        <sz val="16"/>
        <color theme="1"/>
        <rFont val="Aptos Narrow"/>
        <family val="2"/>
        <scheme val="minor"/>
      </rPr>
      <t xml:space="preserve">35 </t>
    </r>
  </si>
  <si>
    <t>Factura original archivada
Listas de asistencia a sensibilizaciones para toma de conciencia
Fotografías del antes del mantenimiento y después 
Documento formalizado
Entre otros según corresponda a la actividad</t>
  </si>
  <si>
    <t xml:space="preserve">Conforme las Tablas de Retención Documental se deberá establecer que la evidencia según el entregable repose en la serie que corresponde en los casos que aplique, de lo contrario dejar la ruta donde se dejo evidencia del mismo. </t>
  </si>
  <si>
    <r>
      <t>Este aparece de manera consolidada a nivel nacional "</t>
    </r>
    <r>
      <rPr>
        <b/>
        <sz val="16"/>
        <color theme="1"/>
        <rFont val="Aptos Narrow"/>
        <family val="2"/>
      </rPr>
      <t>ProgramaConsolidado</t>
    </r>
    <r>
      <rPr>
        <sz val="16"/>
        <color theme="1"/>
        <rFont val="Aptos Narrow"/>
        <family val="2"/>
      </rPr>
      <t>" formulado para arrastrar la información de la hoja  "</t>
    </r>
    <r>
      <rPr>
        <b/>
        <sz val="16"/>
        <color theme="1"/>
        <rFont val="Aptos Narrow"/>
        <family val="2"/>
      </rPr>
      <t>SeguimientoSedesRegionales</t>
    </r>
    <r>
      <rPr>
        <sz val="16"/>
        <color theme="1"/>
        <rFont val="Aptos Narrow"/>
        <family val="2"/>
      </rPr>
      <t>" donde se incluyen los datos de manera discriminada.
En ese sentido solo se incluyen datos en "SeguimientoSedesRegionales" y NO se incluyen datos numéricos en el consolidado, para no afectar las formulas.</t>
    </r>
  </si>
  <si>
    <t xml:space="preserve">Establece el grado de cumplimiento total del programa conforme la ponderación establecida a cada indicador. </t>
  </si>
  <si>
    <t>En caso de agregar más sedes se deberá reformular para la sumatoria total la hoja  "ProgramaConsolidado"</t>
  </si>
  <si>
    <t xml:space="preserve">Debe relacionar la medida hace referencia  según el programa metros cúbicos de agua y se coloca el valor numérico conforme lo reportado en facturas de pago, en los casos donde se asuma solo un % del total se hará la aclaración 
</t>
  </si>
  <si>
    <t xml:space="preserve">Costo monetario asociado al consumo de recursos, determinado según soportes de pago.  </t>
  </si>
  <si>
    <t>Debe definir su unidad de producción de acuerdo a las actividades desarrolladas y la relación con el aspecto ambiental objeto de este programa (kilómetros recorridos, TonCO2eq,  Número de personas etc.).</t>
  </si>
  <si>
    <r>
      <t>Se remplaza "unidad de proceso asociado" por  "</t>
    </r>
    <r>
      <rPr>
        <b/>
        <sz val="16"/>
        <color theme="1"/>
        <rFont val="Aptos Narrow"/>
        <family val="2"/>
        <scheme val="minor"/>
      </rPr>
      <t>Personal de planta reportado por Talento Humano</t>
    </r>
    <r>
      <rPr>
        <sz val="16"/>
        <color theme="1"/>
        <rFont val="Aptos Narrow"/>
        <family val="2"/>
        <scheme val="minor"/>
      </rPr>
      <t xml:space="preserve">" tanto en la hoja "ProgramaConsolidado" como en hoja  "SeguimientoSedesRegionales"  en esta última se agregará el dato numérico mes a mes ejemplo: Enero:  </t>
    </r>
    <r>
      <rPr>
        <b/>
        <sz val="16"/>
        <color theme="1"/>
        <rFont val="Aptos Narrow"/>
        <family val="2"/>
        <scheme val="minor"/>
      </rPr>
      <t>1500</t>
    </r>
    <r>
      <rPr>
        <sz val="16"/>
        <color theme="1"/>
        <rFont val="Aptos Narrow"/>
        <family val="2"/>
        <scheme val="minor"/>
      </rPr>
      <t xml:space="preserve">
</t>
    </r>
  </si>
  <si>
    <t xml:space="preserve">Son celdas formuladas que permiten leer la variación de consumo per cápita que determinan el incremento o aumento de la vigencia anterior con la vigencia actual "formulado" NO ALTERAR
</t>
  </si>
  <si>
    <t xml:space="preserve">Todos los usuarios reportaron cada vez que se identificaba una mala práctica de consumo de agua, y se garantizo un mantenimiento oportuno al sistema hidráulico en las sedes para evitar fugas o goteras logrando el cumplimiento de la meta. 
No obstante hubo una ruptura de un tubo en la sede Cali en el mes de septiembre por eso se nota un incremento, pero se tomaron las medidas correspondientes para evitar desperdicios. </t>
  </si>
  <si>
    <t xml:space="preserve">Este espacio permite validar si se alcanzó la meta conforme lo proyectado, por lo cual se hará un </t>
  </si>
  <si>
    <r>
      <t xml:space="preserve">En la casilla de META AHORRO PROYECTADA en % conforme el análisis de históricos se escribe la meta establecida para la vigencia.  </t>
    </r>
    <r>
      <rPr>
        <b/>
        <sz val="16"/>
        <color theme="1"/>
        <rFont val="Aptos Narrow"/>
        <family val="2"/>
        <scheme val="minor"/>
      </rPr>
      <t>2%</t>
    </r>
    <r>
      <rPr>
        <sz val="16"/>
        <color theme="1"/>
        <rFont val="Aptos Narrow"/>
        <family val="2"/>
        <scheme val="minor"/>
      </rPr>
      <t xml:space="preserve">
META AHORRO ALCANZADA % Esta formulada y permitirá efectuar el comparativo para poder dejar el análisis correspondiente de cumplimiento: 
</t>
    </r>
    <r>
      <rPr>
        <b/>
        <sz val="16"/>
        <color theme="1"/>
        <rFont val="Aptos Narrow"/>
        <family val="2"/>
        <scheme val="minor"/>
      </rPr>
      <t xml:space="preserve">En el mes de enero se obtuvo una disminución de 07,5 m3 en el consumo del agua por persona, con relación a la vigencia inmediatamente anterior, aportando al cumplimiento de la meta proyectada.  </t>
    </r>
  </si>
  <si>
    <t>Campo en el cual deberán quedar  a nivel general un análisis de resultados y los casos específicos donde  superen las metas por el establecimiento de las buenas prácticas o incumplan por las desviaciones presentadas con la respectiva justificación y acciones tomadas a fin de generar replicas y lecciones aprendidas</t>
  </si>
  <si>
    <t>INDICADORES DE MEDICIÓN  REGIONAL PACIFÍCO - SEDE QUIBDÓ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</si>
</sst>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3" formatCode="_-* #,##0.00_-;\-* #,##0.00_-;_-* &quot;-&quot;??_-;_-@_-"/>
    <numFmt numFmtId="164" formatCode="#,##0.0"/>
    <numFmt numFmtId="165" formatCode="#,##0.000"/>
    <numFmt numFmtId="166" formatCode="0.0"/>
    <numFmt numFmtId="167" formatCode="_-&quot;$&quot;* #,##0_-;\-&quot;$&quot;* #,##0_-;_-&quot;$&quot;* &quot;-&quot;_-;_-@_-"/>
    <numFmt numFmtId="168" formatCode="_(&quot;$&quot;\ * #,##0.00_);_(&quot;$&quot;\ * \(#,##0.00\);_(&quot;$&quot;\ * &quot;-&quot;??_);_(@_)"/>
    <numFmt numFmtId="169" formatCode="_(* #,##0.00_);_(* \(#,##0.00\);_(* \-??_);_(@_)"/>
  </numFmts>
  <fonts count="61" x14ac:knownFonts="1">
    <font>
      <sz val="11"/>
      <color theme="1"/>
      <name val="Aptos Narrow"/>
      <family val="2"/>
      <scheme val="minor"/>
    </font>
    <font>
      <sz val="11"/>
      <color theme="1"/>
      <name val="Aptos Narrow"/>
      <family val="2"/>
      <scheme val="minor"/>
    </font>
    <font>
      <b/>
      <sz val="14"/>
      <name val="Arial"/>
      <family val="2"/>
    </font>
    <font>
      <b/>
      <sz val="18"/>
      <name val="Arial"/>
      <family val="2"/>
    </font>
    <font>
      <b/>
      <sz val="16"/>
      <name val="Arial"/>
      <family val="2"/>
    </font>
    <font>
      <b/>
      <sz val="16"/>
      <color theme="0"/>
      <name val="Arial"/>
      <family val="2"/>
    </font>
    <font>
      <sz val="14"/>
      <color theme="1"/>
      <name val="Arial"/>
      <family val="2"/>
    </font>
    <font>
      <sz val="14"/>
      <name val="Arial"/>
      <family val="2"/>
    </font>
    <font>
      <sz val="14"/>
      <color rgb="FFFF0000"/>
      <name val="Arial"/>
      <family val="2"/>
    </font>
    <font>
      <b/>
      <sz val="16"/>
      <color theme="1"/>
      <name val="Arial"/>
      <family val="2"/>
    </font>
    <font>
      <b/>
      <sz val="14"/>
      <color theme="0"/>
      <name val="Arial"/>
      <family val="2"/>
    </font>
    <font>
      <b/>
      <sz val="14"/>
      <color theme="1"/>
      <name val="Arial"/>
      <family val="2"/>
    </font>
    <font>
      <sz val="14"/>
      <color theme="3" tint="0.499984740745262"/>
      <name val="Arial"/>
      <family val="2"/>
    </font>
    <font>
      <sz val="16"/>
      <color theme="1"/>
      <name val="Arial"/>
      <family val="2"/>
    </font>
    <font>
      <b/>
      <sz val="11"/>
      <name val="Aptos Narrow"/>
      <family val="2"/>
      <scheme val="minor"/>
    </font>
    <font>
      <sz val="16"/>
      <color theme="1"/>
      <name val="Arial Narrow"/>
      <family val="2"/>
    </font>
    <font>
      <sz val="11"/>
      <name val="Aptos Narrow"/>
      <family val="2"/>
      <scheme val="minor"/>
    </font>
    <font>
      <b/>
      <sz val="20"/>
      <name val="Arial"/>
      <family val="2"/>
    </font>
    <font>
      <sz val="11"/>
      <color indexed="81"/>
      <name val="Arial"/>
      <family val="2"/>
    </font>
    <font>
      <sz val="9"/>
      <color indexed="81"/>
      <name val="Tahoma"/>
      <family val="2"/>
    </font>
    <font>
      <b/>
      <sz val="9"/>
      <color indexed="81"/>
      <name val="Tahoma"/>
      <family val="2"/>
    </font>
    <font>
      <sz val="11"/>
      <color indexed="81"/>
      <name val="Tahoma"/>
      <family val="2"/>
    </font>
    <font>
      <sz val="8"/>
      <color theme="1"/>
      <name val="Aptos Narrow"/>
      <family val="2"/>
      <scheme val="minor"/>
    </font>
    <font>
      <sz val="11"/>
      <color theme="1"/>
      <name val="Aptos Narrow"/>
      <family val="2"/>
    </font>
    <font>
      <b/>
      <sz val="11"/>
      <color theme="1"/>
      <name val="Aptos Narrow"/>
      <family val="2"/>
    </font>
    <font>
      <b/>
      <sz val="22"/>
      <color theme="1"/>
      <name val="Arial"/>
      <family val="2"/>
    </font>
    <font>
      <b/>
      <sz val="24"/>
      <color theme="1"/>
      <name val="Arial"/>
      <family val="2"/>
    </font>
    <font>
      <sz val="16"/>
      <color indexed="81"/>
      <name val="Tahoma"/>
      <family val="2"/>
    </font>
    <font>
      <sz val="16"/>
      <color indexed="81"/>
      <name val="Arial"/>
      <family val="2"/>
    </font>
    <font>
      <sz val="14"/>
      <color indexed="81"/>
      <name val="Tahoma"/>
      <family val="2"/>
    </font>
    <font>
      <sz val="18"/>
      <color indexed="81"/>
      <name val="Arial"/>
      <family val="2"/>
    </font>
    <font>
      <b/>
      <sz val="14"/>
      <color indexed="81"/>
      <name val="Tahoma"/>
      <family val="2"/>
    </font>
    <font>
      <sz val="18"/>
      <color indexed="81"/>
      <name val="Arial Narrow"/>
      <family val="2"/>
    </font>
    <font>
      <sz val="18"/>
      <color indexed="81"/>
      <name val="Tahoma"/>
      <family val="2"/>
    </font>
    <font>
      <b/>
      <sz val="18"/>
      <color indexed="81"/>
      <name val="Arial"/>
      <family val="2"/>
    </font>
    <font>
      <b/>
      <sz val="18"/>
      <color indexed="81"/>
      <name val="Tahoma"/>
      <family val="2"/>
    </font>
    <font>
      <b/>
      <sz val="22"/>
      <name val="Arial"/>
      <family val="2"/>
    </font>
    <font>
      <b/>
      <sz val="24"/>
      <name val="Arial"/>
      <family val="2"/>
    </font>
    <font>
      <b/>
      <sz val="26"/>
      <name val="Arial"/>
      <family val="2"/>
    </font>
    <font>
      <b/>
      <sz val="28"/>
      <name val="Arial"/>
      <family val="2"/>
    </font>
    <font>
      <b/>
      <sz val="18"/>
      <color theme="0"/>
      <name val="Arial"/>
      <family val="2"/>
    </font>
    <font>
      <b/>
      <sz val="20"/>
      <color theme="0"/>
      <name val="Arial"/>
      <family val="2"/>
    </font>
    <font>
      <b/>
      <sz val="22"/>
      <color theme="0"/>
      <name val="Arial"/>
      <family val="2"/>
    </font>
    <font>
      <b/>
      <sz val="24"/>
      <color theme="0"/>
      <name val="Arial"/>
      <family val="2"/>
    </font>
    <font>
      <sz val="20"/>
      <color theme="1"/>
      <name val="Arial"/>
      <family val="2"/>
    </font>
    <font>
      <sz val="20"/>
      <name val="Arial"/>
      <family val="2"/>
    </font>
    <font>
      <b/>
      <sz val="18"/>
      <color theme="1"/>
      <name val="Arial"/>
      <family val="2"/>
    </font>
    <font>
      <sz val="20"/>
      <color indexed="81"/>
      <name val="Arial"/>
      <family val="2"/>
    </font>
    <font>
      <b/>
      <sz val="16"/>
      <color indexed="81"/>
      <name val="Tahoma"/>
      <family val="2"/>
    </font>
    <font>
      <sz val="36"/>
      <color theme="1"/>
      <name val="Aptos Narrow"/>
      <family val="2"/>
      <scheme val="minor"/>
    </font>
    <font>
      <b/>
      <sz val="20"/>
      <color rgb="FF0070C0"/>
      <name val="Arial"/>
      <family val="2"/>
    </font>
    <font>
      <sz val="10"/>
      <name val="Arial"/>
      <family val="2"/>
    </font>
    <font>
      <u/>
      <sz val="10"/>
      <color indexed="39"/>
      <name val="Arial"/>
      <family val="2"/>
    </font>
    <font>
      <sz val="11"/>
      <color indexed="8"/>
      <name val="Calibri"/>
      <family val="2"/>
    </font>
    <font>
      <b/>
      <sz val="18"/>
      <color rgb="FF0070C0"/>
      <name val="Arial"/>
      <family val="2"/>
    </font>
    <font>
      <sz val="16"/>
      <color theme="1"/>
      <name val="Aptos Narrow"/>
      <family val="2"/>
      <scheme val="minor"/>
    </font>
    <font>
      <sz val="16"/>
      <color theme="1"/>
      <name val="Aptos Narrow"/>
      <family val="2"/>
    </font>
    <font>
      <b/>
      <sz val="16"/>
      <color theme="1"/>
      <name val="Aptos Narrow"/>
      <family val="2"/>
    </font>
    <font>
      <sz val="22"/>
      <color theme="1"/>
      <name val="Aptos Narrow"/>
      <family val="2"/>
      <scheme val="minor"/>
    </font>
    <font>
      <b/>
      <sz val="24"/>
      <color indexed="9"/>
      <name val="Arial"/>
      <family val="2"/>
    </font>
    <font>
      <b/>
      <sz val="16"/>
      <color theme="1"/>
      <name val="Aptos Narrow"/>
      <family val="2"/>
      <scheme val="minor"/>
    </font>
  </fonts>
  <fills count="23">
    <fill>
      <patternFill patternType="none"/>
    </fill>
    <fill>
      <patternFill patternType="gray125"/>
    </fill>
    <fill>
      <patternFill patternType="solid">
        <fgColor theme="0"/>
        <bgColor indexed="64"/>
      </patternFill>
    </fill>
    <fill>
      <patternFill patternType="solid">
        <fgColor rgb="FF00723F"/>
        <bgColor indexed="64"/>
      </patternFill>
    </fill>
    <fill>
      <patternFill patternType="solid">
        <fgColor rgb="FFFFFF00"/>
        <bgColor indexed="64"/>
      </patternFill>
    </fill>
    <fill>
      <patternFill patternType="solid">
        <fgColor rgb="FF00B0F0"/>
        <bgColor indexed="64"/>
      </patternFill>
    </fill>
    <fill>
      <patternFill patternType="solid">
        <fgColor theme="9" tint="-0.499984740745262"/>
        <bgColor indexed="64"/>
      </patternFill>
    </fill>
    <fill>
      <patternFill patternType="solid">
        <fgColor rgb="FF00FF00"/>
        <bgColor indexed="64"/>
      </patternFill>
    </fill>
    <fill>
      <patternFill patternType="solid">
        <fgColor rgb="FFFF0000"/>
        <bgColor indexed="64"/>
      </patternFill>
    </fill>
    <fill>
      <patternFill patternType="solid">
        <fgColor theme="9" tint="-0.249977111117893"/>
        <bgColor indexed="64"/>
      </patternFill>
    </fill>
    <fill>
      <patternFill patternType="solid">
        <fgColor rgb="FFFFFFCC"/>
        <bgColor indexed="64"/>
      </patternFill>
    </fill>
    <fill>
      <patternFill patternType="solid">
        <fgColor theme="9" tint="0.79998168889431442"/>
        <bgColor indexed="64"/>
      </patternFill>
    </fill>
    <fill>
      <patternFill patternType="solid">
        <fgColor rgb="FF00CC99"/>
        <bgColor indexed="64"/>
      </patternFill>
    </fill>
    <fill>
      <patternFill patternType="solid">
        <fgColor rgb="FF009999"/>
        <bgColor indexed="64"/>
      </patternFill>
    </fill>
    <fill>
      <patternFill patternType="solid">
        <fgColor indexed="9"/>
        <bgColor indexed="64"/>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0"/>
        <bgColor theme="4" tint="0.79998168889431442"/>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2" tint="-9.9978637043366805E-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7">
    <xf numFmtId="0" fontId="0" fillId="0" borderId="0"/>
    <xf numFmtId="9"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51" fillId="0" borderId="0"/>
    <xf numFmtId="0" fontId="52" fillId="0" borderId="0" applyNumberFormat="0" applyFill="0" applyBorder="0" applyAlignment="0" applyProtection="0"/>
    <xf numFmtId="43" fontId="53" fillId="0" borderId="0" applyFont="0" applyFill="0" applyBorder="0" applyAlignment="0" applyProtection="0"/>
    <xf numFmtId="169" fontId="51" fillId="0" borderId="0" applyFill="0" applyBorder="0" applyAlignment="0" applyProtection="0"/>
    <xf numFmtId="0" fontId="53" fillId="0" borderId="0"/>
    <xf numFmtId="9" fontId="53" fillId="0" borderId="0" applyFont="0" applyFill="0" applyBorder="0" applyAlignment="0" applyProtection="0"/>
    <xf numFmtId="9" fontId="51" fillId="0" borderId="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cellStyleXfs>
  <cellXfs count="336">
    <xf numFmtId="0" fontId="0" fillId="0" borderId="0" xfId="0"/>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0" xfId="0" applyFont="1" applyFill="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xf>
    <xf numFmtId="0" fontId="6" fillId="0" borderId="0" xfId="0" applyFont="1" applyAlignment="1">
      <alignment horizontal="center" vertical="center"/>
    </xf>
    <xf numFmtId="0" fontId="7" fillId="0" borderId="10" xfId="0" applyFont="1" applyBorder="1" applyAlignment="1">
      <alignment horizontal="left" vertical="center" wrapText="1"/>
    </xf>
    <xf numFmtId="0" fontId="7" fillId="0" borderId="10" xfId="0" applyFont="1" applyBorder="1" applyAlignment="1">
      <alignment horizontal="left" vertical="center"/>
    </xf>
    <xf numFmtId="0" fontId="10" fillId="3" borderId="10" xfId="0" applyFont="1" applyFill="1" applyBorder="1" applyAlignment="1">
      <alignment horizontal="center" vertical="center" wrapText="1"/>
    </xf>
    <xf numFmtId="1" fontId="7" fillId="0" borderId="10" xfId="0" applyNumberFormat="1" applyFont="1" applyBorder="1" applyAlignment="1">
      <alignment horizontal="center" vertical="center" wrapText="1"/>
    </xf>
    <xf numFmtId="0" fontId="6" fillId="0" borderId="10" xfId="0" applyFont="1" applyBorder="1" applyAlignment="1">
      <alignment horizontal="left" vertical="center" wrapText="1"/>
    </xf>
    <xf numFmtId="0" fontId="6" fillId="2" borderId="10" xfId="0" applyFont="1" applyFill="1" applyBorder="1" applyAlignment="1">
      <alignment horizontal="center" vertical="center" wrapText="1"/>
    </xf>
    <xf numFmtId="0" fontId="6" fillId="0" borderId="10" xfId="0" applyFont="1" applyBorder="1" applyAlignment="1">
      <alignment horizontal="center" vertical="center" wrapText="1"/>
    </xf>
    <xf numFmtId="1" fontId="11" fillId="0" borderId="10" xfId="0" applyNumberFormat="1" applyFont="1" applyBorder="1" applyAlignment="1">
      <alignment horizontal="center" vertical="center"/>
    </xf>
    <xf numFmtId="9" fontId="7" fillId="0" borderId="10" xfId="1" applyFont="1" applyBorder="1" applyAlignment="1">
      <alignment horizontal="center" vertical="center" wrapText="1"/>
    </xf>
    <xf numFmtId="0" fontId="7"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Border="1" applyAlignment="1">
      <alignment horizontal="center" vertical="center" wrapText="1"/>
    </xf>
    <xf numFmtId="0" fontId="8" fillId="2" borderId="10"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2" borderId="10" xfId="0" applyFont="1" applyFill="1" applyBorder="1" applyAlignment="1">
      <alignment horizontal="center" vertical="center" wrapText="1"/>
    </xf>
    <xf numFmtId="0" fontId="12" fillId="0" borderId="10" xfId="0" applyFont="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5" fillId="6" borderId="10" xfId="0" applyFont="1" applyFill="1" applyBorder="1" applyAlignment="1">
      <alignment horizontal="center" vertical="center" wrapText="1"/>
    </xf>
    <xf numFmtId="3" fontId="13" fillId="0" borderId="10" xfId="0" applyNumberFormat="1" applyFont="1" applyBorder="1" applyAlignment="1">
      <alignment horizontal="center" vertical="center" wrapText="1"/>
    </xf>
    <xf numFmtId="3" fontId="13" fillId="10" borderId="10" xfId="0" applyNumberFormat="1" applyFont="1" applyFill="1" applyBorder="1" applyAlignment="1">
      <alignment horizontal="center" vertical="center" wrapText="1"/>
    </xf>
    <xf numFmtId="3" fontId="15" fillId="11" borderId="10" xfId="0" applyNumberFormat="1" applyFont="1" applyFill="1" applyBorder="1" applyAlignment="1">
      <alignment horizontal="center" vertical="center" wrapText="1"/>
    </xf>
    <xf numFmtId="4" fontId="13" fillId="12" borderId="10" xfId="0" applyNumberFormat="1" applyFont="1" applyFill="1" applyBorder="1" applyAlignment="1">
      <alignment horizontal="center" vertical="center" wrapText="1"/>
    </xf>
    <xf numFmtId="0" fontId="22" fillId="0" borderId="10" xfId="0" applyFont="1" applyBorder="1"/>
    <xf numFmtId="0" fontId="8" fillId="0" borderId="24" xfId="0" applyFont="1" applyBorder="1" applyAlignment="1">
      <alignment horizontal="left" vertical="center" wrapText="1"/>
    </xf>
    <xf numFmtId="0" fontId="7" fillId="0" borderId="24" xfId="0" applyFont="1" applyBorder="1" applyAlignment="1">
      <alignment horizontal="left" vertical="center"/>
    </xf>
    <xf numFmtId="0" fontId="7" fillId="0" borderId="24" xfId="0" applyFont="1" applyBorder="1" applyAlignment="1">
      <alignment horizontal="left" vertical="center" wrapText="1"/>
    </xf>
    <xf numFmtId="0" fontId="0" fillId="0" borderId="9" xfId="0" applyBorder="1"/>
    <xf numFmtId="0" fontId="0" fillId="16" borderId="10" xfId="0" applyFill="1" applyBorder="1"/>
    <xf numFmtId="0" fontId="24" fillId="16" borderId="10" xfId="0" applyFont="1" applyFill="1" applyBorder="1" applyAlignment="1">
      <alignment vertical="center"/>
    </xf>
    <xf numFmtId="0" fontId="4" fillId="2" borderId="26" xfId="0" applyFont="1" applyFill="1" applyBorder="1" applyAlignment="1">
      <alignment horizontal="center" vertical="center" wrapText="1"/>
    </xf>
    <xf numFmtId="14" fontId="4" fillId="2" borderId="38" xfId="0" applyNumberFormat="1" applyFont="1" applyFill="1" applyBorder="1" applyAlignment="1" applyProtection="1">
      <alignment horizontal="center" vertical="center" wrapText="1"/>
      <protection locked="0"/>
    </xf>
    <xf numFmtId="0" fontId="23" fillId="0" borderId="10" xfId="0" applyFont="1" applyBorder="1" applyAlignment="1">
      <alignment vertical="center"/>
    </xf>
    <xf numFmtId="0" fontId="23" fillId="16" borderId="10" xfId="0" applyFont="1" applyFill="1" applyBorder="1" applyAlignment="1">
      <alignment vertical="center"/>
    </xf>
    <xf numFmtId="0" fontId="0" fillId="0" borderId="10" xfId="0" applyBorder="1" applyAlignment="1">
      <alignment vertical="center"/>
    </xf>
    <xf numFmtId="0" fontId="13" fillId="12" borderId="10" xfId="1" applyNumberFormat="1" applyFont="1" applyFill="1" applyBorder="1" applyAlignment="1">
      <alignment horizontal="center" vertical="center" wrapText="1"/>
    </xf>
    <xf numFmtId="0" fontId="5" fillId="6" borderId="18" xfId="0" applyFont="1" applyFill="1" applyBorder="1" applyAlignment="1">
      <alignment horizontal="center" vertical="center" wrapText="1"/>
    </xf>
    <xf numFmtId="0" fontId="17" fillId="2" borderId="28" xfId="0" applyFont="1" applyFill="1" applyBorder="1" applyAlignment="1">
      <alignment vertical="center" wrapText="1"/>
    </xf>
    <xf numFmtId="0" fontId="17" fillId="2" borderId="9" xfId="0" applyFont="1" applyFill="1" applyBorder="1" applyAlignment="1">
      <alignment vertical="center" wrapText="1"/>
    </xf>
    <xf numFmtId="0" fontId="17" fillId="2" borderId="31" xfId="0" applyFont="1" applyFill="1" applyBorder="1" applyAlignment="1">
      <alignment vertical="center" wrapText="1"/>
    </xf>
    <xf numFmtId="0" fontId="17" fillId="2" borderId="0" xfId="0" applyFont="1" applyFill="1" applyAlignment="1">
      <alignment vertical="center" wrapText="1"/>
    </xf>
    <xf numFmtId="0" fontId="17" fillId="2" borderId="13" xfId="0" applyFont="1" applyFill="1" applyBorder="1" applyAlignment="1">
      <alignment vertical="center" wrapText="1"/>
    </xf>
    <xf numFmtId="3" fontId="9" fillId="13" borderId="13" xfId="0" applyNumberFormat="1" applyFont="1" applyFill="1" applyBorder="1" applyAlignment="1">
      <alignment vertical="center" wrapText="1"/>
    </xf>
    <xf numFmtId="3" fontId="9" fillId="13" borderId="1" xfId="0" applyNumberFormat="1" applyFont="1" applyFill="1" applyBorder="1" applyAlignment="1">
      <alignment vertical="center" wrapText="1"/>
    </xf>
    <xf numFmtId="3" fontId="9" fillId="13" borderId="2" xfId="0" applyNumberFormat="1" applyFont="1" applyFill="1" applyBorder="1" applyAlignment="1">
      <alignment vertical="center" wrapText="1"/>
    </xf>
    <xf numFmtId="3" fontId="9" fillId="13" borderId="44" xfId="0" applyNumberFormat="1" applyFont="1" applyFill="1" applyBorder="1" applyAlignment="1">
      <alignment vertical="center" wrapText="1"/>
    </xf>
    <xf numFmtId="3" fontId="9" fillId="13" borderId="7" xfId="0" applyNumberFormat="1" applyFont="1" applyFill="1" applyBorder="1" applyAlignment="1">
      <alignment vertical="center" wrapText="1"/>
    </xf>
    <xf numFmtId="3" fontId="9" fillId="13" borderId="0" xfId="0" applyNumberFormat="1" applyFont="1" applyFill="1" applyAlignment="1">
      <alignment vertical="center" wrapText="1"/>
    </xf>
    <xf numFmtId="3" fontId="9" fillId="13" borderId="37" xfId="0" applyNumberFormat="1" applyFont="1" applyFill="1" applyBorder="1" applyAlignment="1">
      <alignment vertical="center" wrapText="1"/>
    </xf>
    <xf numFmtId="3" fontId="9" fillId="13" borderId="12" xfId="0" applyNumberFormat="1" applyFont="1" applyFill="1" applyBorder="1" applyAlignment="1">
      <alignment vertical="center" wrapText="1"/>
    </xf>
    <xf numFmtId="3" fontId="9" fillId="13" borderId="45" xfId="0" applyNumberFormat="1" applyFont="1" applyFill="1" applyBorder="1" applyAlignment="1">
      <alignment vertical="center" wrapText="1"/>
    </xf>
    <xf numFmtId="0" fontId="17" fillId="0" borderId="13" xfId="0" applyFont="1" applyBorder="1" applyAlignment="1">
      <alignment vertical="center" wrapText="1"/>
    </xf>
    <xf numFmtId="0" fontId="17" fillId="0" borderId="0" xfId="0" applyFont="1" applyAlignment="1">
      <alignment vertical="center" wrapText="1"/>
    </xf>
    <xf numFmtId="10" fontId="11" fillId="0" borderId="0" xfId="1" applyNumberFormat="1" applyFont="1" applyFill="1" applyBorder="1" applyAlignment="1" applyProtection="1">
      <alignment horizontal="center" vertical="center"/>
    </xf>
    <xf numFmtId="0" fontId="17" fillId="2" borderId="7" xfId="0" applyFont="1" applyFill="1" applyBorder="1" applyAlignment="1">
      <alignment vertical="center" wrapText="1"/>
    </xf>
    <xf numFmtId="0" fontId="17" fillId="2" borderId="37" xfId="0" applyFont="1" applyFill="1" applyBorder="1" applyAlignment="1">
      <alignment vertical="center" wrapText="1"/>
    </xf>
    <xf numFmtId="0" fontId="17" fillId="2" borderId="12" xfId="0" applyFont="1" applyFill="1" applyBorder="1" applyAlignment="1">
      <alignment vertical="center" wrapText="1"/>
    </xf>
    <xf numFmtId="0" fontId="17" fillId="2" borderId="45" xfId="0" applyFont="1" applyFill="1" applyBorder="1" applyAlignment="1">
      <alignment vertical="center" wrapText="1"/>
    </xf>
    <xf numFmtId="0" fontId="13" fillId="0" borderId="0" xfId="0" applyFont="1" applyAlignment="1">
      <alignment vertical="center" wrapText="1"/>
    </xf>
    <xf numFmtId="0" fontId="43" fillId="6" borderId="10" xfId="0" applyFont="1" applyFill="1" applyBorder="1" applyAlignment="1">
      <alignment horizontal="center" vertical="center" wrapText="1"/>
    </xf>
    <xf numFmtId="164" fontId="44" fillId="13" borderId="10" xfId="0" applyNumberFormat="1" applyFont="1" applyFill="1" applyBorder="1" applyAlignment="1">
      <alignment horizontal="center" vertical="center" wrapText="1"/>
    </xf>
    <xf numFmtId="3" fontId="44" fillId="13" borderId="18" xfId="0" applyNumberFormat="1" applyFont="1" applyFill="1" applyBorder="1" applyAlignment="1">
      <alignment horizontal="center" vertical="center" wrapText="1"/>
    </xf>
    <xf numFmtId="3" fontId="13" fillId="0" borderId="18" xfId="0" applyNumberFormat="1" applyFont="1" applyBorder="1" applyAlignment="1">
      <alignment horizontal="center" vertical="center" wrapText="1"/>
    </xf>
    <xf numFmtId="3" fontId="13" fillId="10" borderId="18" xfId="0" applyNumberFormat="1" applyFont="1" applyFill="1" applyBorder="1" applyAlignment="1">
      <alignment horizontal="center" vertical="center" wrapText="1"/>
    </xf>
    <xf numFmtId="3" fontId="15" fillId="11" borderId="18" xfId="0" applyNumberFormat="1" applyFont="1" applyFill="1" applyBorder="1" applyAlignment="1">
      <alignment horizontal="center" vertical="center" wrapText="1"/>
    </xf>
    <xf numFmtId="4" fontId="13" fillId="12" borderId="18" xfId="0" applyNumberFormat="1" applyFont="1" applyFill="1" applyBorder="1" applyAlignment="1">
      <alignment horizontal="center" vertical="center" wrapText="1"/>
    </xf>
    <xf numFmtId="9" fontId="44" fillId="13" borderId="18" xfId="1" applyFont="1" applyFill="1" applyBorder="1" applyAlignment="1">
      <alignment horizontal="center" vertical="center" wrapText="1"/>
    </xf>
    <xf numFmtId="1" fontId="25" fillId="4" borderId="10" xfId="0" applyNumberFormat="1" applyFont="1" applyFill="1" applyBorder="1" applyAlignment="1">
      <alignment horizontal="center" vertical="center"/>
    </xf>
    <xf numFmtId="1" fontId="25" fillId="5" borderId="10" xfId="0" applyNumberFormat="1" applyFont="1" applyFill="1" applyBorder="1" applyAlignment="1">
      <alignment horizontal="center" vertical="center"/>
    </xf>
    <xf numFmtId="1" fontId="25" fillId="0" borderId="10" xfId="0" applyNumberFormat="1" applyFont="1" applyBorder="1" applyAlignment="1">
      <alignment horizontal="center" vertical="center"/>
    </xf>
    <xf numFmtId="9" fontId="25" fillId="2" borderId="28" xfId="1" applyFont="1" applyFill="1" applyBorder="1" applyAlignment="1">
      <alignment horizontal="center" vertical="center"/>
    </xf>
    <xf numFmtId="9" fontId="25" fillId="2" borderId="9" xfId="1" applyFont="1" applyFill="1" applyBorder="1" applyAlignment="1">
      <alignment horizontal="center" vertical="center"/>
    </xf>
    <xf numFmtId="1" fontId="25" fillId="2" borderId="10" xfId="0" applyNumberFormat="1" applyFont="1" applyFill="1" applyBorder="1" applyAlignment="1">
      <alignment horizontal="center" vertical="center"/>
    </xf>
    <xf numFmtId="1" fontId="25" fillId="2" borderId="31" xfId="0" applyNumberFormat="1" applyFont="1" applyFill="1" applyBorder="1" applyAlignment="1">
      <alignment horizontal="center" vertical="center"/>
    </xf>
    <xf numFmtId="1" fontId="25" fillId="2" borderId="0" xfId="0" applyNumberFormat="1" applyFont="1" applyFill="1" applyAlignment="1">
      <alignment horizontal="center" vertical="center"/>
    </xf>
    <xf numFmtId="0" fontId="46" fillId="18" borderId="48" xfId="0" applyFont="1" applyFill="1" applyBorder="1" applyAlignment="1">
      <alignment horizontal="center" vertical="center" wrapText="1"/>
    </xf>
    <xf numFmtId="0" fontId="46" fillId="18" borderId="47" xfId="0" applyFont="1" applyFill="1" applyBorder="1" applyAlignment="1">
      <alignment horizontal="center" vertical="center" wrapText="1"/>
    </xf>
    <xf numFmtId="0" fontId="9" fillId="18" borderId="48" xfId="0" applyFont="1" applyFill="1" applyBorder="1" applyAlignment="1">
      <alignment horizontal="center" vertical="center" wrapText="1"/>
    </xf>
    <xf numFmtId="43" fontId="49" fillId="0" borderId="0" xfId="2" applyFont="1"/>
    <xf numFmtId="9" fontId="49" fillId="0" borderId="0" xfId="1" applyFont="1"/>
    <xf numFmtId="9" fontId="17" fillId="2" borderId="10" xfId="1" applyFont="1" applyFill="1" applyBorder="1" applyAlignment="1">
      <alignment horizontal="center" vertical="center" wrapText="1"/>
    </xf>
    <xf numFmtId="9" fontId="37" fillId="2" borderId="10" xfId="0" applyNumberFormat="1" applyFont="1" applyFill="1" applyBorder="1" applyAlignment="1">
      <alignment vertical="center" wrapText="1"/>
    </xf>
    <xf numFmtId="9" fontId="37" fillId="2" borderId="10" xfId="1" applyFont="1" applyFill="1" applyBorder="1" applyAlignment="1">
      <alignment vertical="center" wrapText="1"/>
    </xf>
    <xf numFmtId="165" fontId="15" fillId="12" borderId="18" xfId="0" applyNumberFormat="1" applyFont="1" applyFill="1" applyBorder="1" applyAlignment="1">
      <alignment horizontal="center" vertical="center" wrapText="1"/>
    </xf>
    <xf numFmtId="9" fontId="41" fillId="6" borderId="26" xfId="1" applyFont="1" applyFill="1" applyBorder="1" applyAlignment="1">
      <alignment horizontal="center" vertical="center" wrapText="1"/>
    </xf>
    <xf numFmtId="9" fontId="43" fillId="6" borderId="26" xfId="1" applyFont="1" applyFill="1" applyBorder="1" applyAlignment="1">
      <alignment vertical="center" wrapText="1"/>
    </xf>
    <xf numFmtId="1" fontId="11" fillId="0" borderId="25" xfId="0" applyNumberFormat="1" applyFont="1" applyBorder="1" applyAlignment="1">
      <alignment horizontal="center" vertical="center"/>
    </xf>
    <xf numFmtId="0" fontId="9" fillId="4" borderId="46" xfId="0" applyFont="1" applyFill="1" applyBorder="1" applyAlignment="1">
      <alignment horizontal="center" vertical="center"/>
    </xf>
    <xf numFmtId="0" fontId="9" fillId="5" borderId="46" xfId="0" applyFont="1" applyFill="1" applyBorder="1" applyAlignment="1">
      <alignment horizontal="center" vertical="center"/>
    </xf>
    <xf numFmtId="0" fontId="0" fillId="0" borderId="10" xfId="0" applyBorder="1" applyAlignment="1">
      <alignment horizontal="left" vertical="center"/>
    </xf>
    <xf numFmtId="0" fontId="0" fillId="2" borderId="10" xfId="0" applyFill="1" applyBorder="1"/>
    <xf numFmtId="0" fontId="0" fillId="2" borderId="10" xfId="0" applyFill="1" applyBorder="1" applyAlignment="1">
      <alignment vertical="center"/>
    </xf>
    <xf numFmtId="0" fontId="0" fillId="2" borderId="10" xfId="0" applyFill="1" applyBorder="1" applyAlignment="1">
      <alignment horizontal="left" vertical="center"/>
    </xf>
    <xf numFmtId="0" fontId="0" fillId="16" borderId="10" xfId="0" applyFill="1" applyBorder="1" applyAlignment="1">
      <alignment vertical="center"/>
    </xf>
    <xf numFmtId="0" fontId="0" fillId="16" borderId="10" xfId="0" applyFill="1" applyBorder="1" applyAlignment="1">
      <alignment horizontal="left" vertical="center"/>
    </xf>
    <xf numFmtId="0" fontId="36" fillId="18" borderId="16" xfId="0" applyFont="1" applyFill="1" applyBorder="1" applyAlignment="1">
      <alignment vertical="center" wrapText="1"/>
    </xf>
    <xf numFmtId="0" fontId="36" fillId="18" borderId="17" xfId="0" applyFont="1" applyFill="1" applyBorder="1" applyAlignment="1">
      <alignment vertical="center" wrapText="1"/>
    </xf>
    <xf numFmtId="9" fontId="54" fillId="0" borderId="46" xfId="1" applyFont="1" applyFill="1" applyBorder="1" applyAlignment="1" applyProtection="1">
      <alignment horizontal="center" vertical="center"/>
      <protection locked="0"/>
    </xf>
    <xf numFmtId="3" fontId="15" fillId="22" borderId="18" xfId="0" applyNumberFormat="1" applyFont="1" applyFill="1" applyBorder="1" applyAlignment="1">
      <alignment horizontal="center" vertical="center" wrapText="1"/>
    </xf>
    <xf numFmtId="3" fontId="15" fillId="22" borderId="10" xfId="0" applyNumberFormat="1" applyFont="1" applyFill="1" applyBorder="1" applyAlignment="1">
      <alignment horizontal="center" vertical="center" wrapText="1"/>
    </xf>
    <xf numFmtId="0" fontId="55" fillId="22" borderId="10" xfId="0" applyFont="1" applyFill="1" applyBorder="1" applyAlignment="1" applyProtection="1">
      <alignment horizontal="center" vertical="center" wrapText="1"/>
      <protection locked="0"/>
    </xf>
    <xf numFmtId="10" fontId="46" fillId="0" borderId="47" xfId="1" applyNumberFormat="1" applyFont="1" applyFill="1" applyBorder="1" applyAlignment="1" applyProtection="1">
      <alignment horizontal="center" vertical="center"/>
    </xf>
    <xf numFmtId="3" fontId="13" fillId="21" borderId="10" xfId="0" applyNumberFormat="1" applyFont="1" applyFill="1" applyBorder="1" applyAlignment="1">
      <alignment horizontal="center" vertical="center" wrapText="1"/>
    </xf>
    <xf numFmtId="0" fontId="55" fillId="0" borderId="0" xfId="0" applyFont="1"/>
    <xf numFmtId="0" fontId="56" fillId="0" borderId="10" xfId="0" applyFont="1" applyBorder="1" applyAlignment="1">
      <alignment vertical="center"/>
    </xf>
    <xf numFmtId="0" fontId="56" fillId="0" borderId="10" xfId="0" applyFont="1" applyBorder="1" applyAlignment="1">
      <alignment vertical="center" wrapText="1"/>
    </xf>
    <xf numFmtId="0" fontId="56" fillId="0" borderId="10" xfId="0" applyFont="1" applyBorder="1" applyAlignment="1">
      <alignment horizontal="center" vertical="center"/>
    </xf>
    <xf numFmtId="0" fontId="56" fillId="17" borderId="10" xfId="0" applyFont="1" applyFill="1" applyBorder="1" applyAlignment="1">
      <alignment vertical="center" wrapText="1"/>
    </xf>
    <xf numFmtId="0" fontId="56" fillId="16" borderId="10" xfId="0" applyFont="1" applyFill="1" applyBorder="1" applyAlignment="1">
      <alignment horizontal="left" vertical="center"/>
    </xf>
    <xf numFmtId="0" fontId="56" fillId="16" borderId="10" xfId="0" applyFont="1" applyFill="1" applyBorder="1" applyAlignment="1">
      <alignment horizontal="left" vertical="center" wrapText="1"/>
    </xf>
    <xf numFmtId="0" fontId="56" fillId="15" borderId="10" xfId="0" applyFont="1" applyFill="1" applyBorder="1" applyAlignment="1">
      <alignment horizontal="left" vertical="center" wrapText="1"/>
    </xf>
    <xf numFmtId="0" fontId="56" fillId="0" borderId="10" xfId="0" applyFont="1" applyBorder="1" applyAlignment="1">
      <alignment horizontal="left" vertical="center" wrapText="1"/>
    </xf>
    <xf numFmtId="0" fontId="56" fillId="17" borderId="10" xfId="0" applyFont="1" applyFill="1" applyBorder="1" applyAlignment="1">
      <alignment horizontal="left" vertical="center" wrapText="1"/>
    </xf>
    <xf numFmtId="0" fontId="56" fillId="16" borderId="10" xfId="0" applyFont="1" applyFill="1" applyBorder="1" applyAlignment="1">
      <alignment vertical="center"/>
    </xf>
    <xf numFmtId="0" fontId="56" fillId="16" borderId="10" xfId="0" applyFont="1" applyFill="1" applyBorder="1" applyAlignment="1">
      <alignment vertical="center" wrapText="1"/>
    </xf>
    <xf numFmtId="0" fontId="56" fillId="16" borderId="10" xfId="0" applyFont="1" applyFill="1" applyBorder="1" applyAlignment="1">
      <alignment horizontal="center" vertical="center"/>
    </xf>
    <xf numFmtId="9" fontId="56" fillId="16" borderId="10" xfId="0" applyNumberFormat="1" applyFont="1" applyFill="1" applyBorder="1" applyAlignment="1">
      <alignment horizontal="left" vertical="center"/>
    </xf>
    <xf numFmtId="0" fontId="56" fillId="2" borderId="10" xfId="0" applyFont="1" applyFill="1" applyBorder="1" applyAlignment="1">
      <alignment vertical="center"/>
    </xf>
    <xf numFmtId="0" fontId="56" fillId="2" borderId="10" xfId="0" applyFont="1" applyFill="1" applyBorder="1" applyAlignment="1">
      <alignment horizontal="left" vertical="center" wrapText="1"/>
    </xf>
    <xf numFmtId="0" fontId="56" fillId="2" borderId="10" xfId="0" applyFont="1" applyFill="1" applyBorder="1" applyAlignment="1">
      <alignment horizontal="center" vertical="center"/>
    </xf>
    <xf numFmtId="0" fontId="56" fillId="2" borderId="10" xfId="0" applyFont="1" applyFill="1" applyBorder="1" applyAlignment="1">
      <alignment horizontal="left" vertical="center"/>
    </xf>
    <xf numFmtId="0" fontId="56" fillId="2" borderId="10" xfId="0" applyFont="1" applyFill="1" applyBorder="1" applyAlignment="1">
      <alignment vertical="center" wrapText="1"/>
    </xf>
    <xf numFmtId="0" fontId="56" fillId="16" borderId="10" xfId="0" applyFont="1" applyFill="1" applyBorder="1" applyAlignment="1">
      <alignment wrapText="1"/>
    </xf>
    <xf numFmtId="0" fontId="56" fillId="2" borderId="10" xfId="0" applyFont="1" applyFill="1" applyBorder="1" applyAlignment="1">
      <alignment wrapText="1"/>
    </xf>
    <xf numFmtId="0" fontId="57" fillId="16" borderId="10" xfId="0" applyFont="1" applyFill="1" applyBorder="1" applyAlignment="1">
      <alignment vertical="center"/>
    </xf>
    <xf numFmtId="0" fontId="55" fillId="2" borderId="10" xfId="0" applyFont="1" applyFill="1" applyBorder="1" applyAlignment="1">
      <alignment vertical="center" wrapText="1"/>
    </xf>
    <xf numFmtId="0" fontId="55" fillId="2" borderId="10" xfId="0" applyFont="1" applyFill="1" applyBorder="1" applyAlignment="1">
      <alignment horizontal="center" vertical="center"/>
    </xf>
    <xf numFmtId="0" fontId="55" fillId="2" borderId="10" xfId="0" applyFont="1" applyFill="1" applyBorder="1" applyAlignment="1">
      <alignment horizontal="left" vertical="center"/>
    </xf>
    <xf numFmtId="0" fontId="55" fillId="16" borderId="10" xfId="0" applyFont="1" applyFill="1" applyBorder="1" applyAlignment="1">
      <alignment horizontal="left" vertical="center" wrapText="1"/>
    </xf>
    <xf numFmtId="0" fontId="55" fillId="16" borderId="10" xfId="0" applyFont="1" applyFill="1" applyBorder="1" applyAlignment="1">
      <alignment horizontal="center" vertical="center"/>
    </xf>
    <xf numFmtId="0" fontId="55" fillId="16" borderId="10" xfId="0" applyFont="1" applyFill="1" applyBorder="1" applyAlignment="1">
      <alignment horizontal="left" vertical="center"/>
    </xf>
    <xf numFmtId="0" fontId="55" fillId="2" borderId="10" xfId="0" applyFont="1" applyFill="1" applyBorder="1" applyAlignment="1">
      <alignment horizontal="left" vertical="center" wrapText="1"/>
    </xf>
    <xf numFmtId="9" fontId="55" fillId="16" borderId="10" xfId="0" applyNumberFormat="1" applyFont="1" applyFill="1" applyBorder="1" applyAlignment="1">
      <alignment horizontal="left" vertical="center"/>
    </xf>
    <xf numFmtId="6" fontId="55" fillId="2" borderId="10" xfId="0" applyNumberFormat="1" applyFont="1" applyFill="1" applyBorder="1" applyAlignment="1">
      <alignment horizontal="left" vertical="center"/>
    </xf>
    <xf numFmtId="0" fontId="58" fillId="0" borderId="0" xfId="0" applyFont="1"/>
    <xf numFmtId="0" fontId="58" fillId="0" borderId="0" xfId="0" applyFont="1" applyAlignment="1">
      <alignment wrapText="1"/>
    </xf>
    <xf numFmtId="0" fontId="55" fillId="2" borderId="0" xfId="0" applyFont="1" applyFill="1" applyAlignment="1">
      <alignment horizontal="left" vertical="center" wrapText="1"/>
    </xf>
    <xf numFmtId="0" fontId="55" fillId="16" borderId="10" xfId="0" applyFont="1" applyFill="1" applyBorder="1" applyAlignment="1">
      <alignment vertical="center" wrapText="1"/>
    </xf>
    <xf numFmtId="0" fontId="55" fillId="2" borderId="0" xfId="0" applyFont="1" applyFill="1" applyAlignment="1">
      <alignment vertical="center" wrapText="1"/>
    </xf>
    <xf numFmtId="0" fontId="55" fillId="0" borderId="0" xfId="0" applyFont="1" applyAlignment="1">
      <alignment wrapText="1"/>
    </xf>
    <xf numFmtId="0" fontId="56" fillId="0" borderId="26" xfId="0" applyFont="1" applyBorder="1" applyAlignment="1">
      <alignment vertical="center" wrapText="1"/>
    </xf>
    <xf numFmtId="0" fontId="56" fillId="0" borderId="26" xfId="0" applyFont="1" applyBorder="1" applyAlignment="1">
      <alignment horizontal="center" vertical="center"/>
    </xf>
    <xf numFmtId="0" fontId="22" fillId="0" borderId="26" xfId="0" applyFont="1" applyBorder="1"/>
    <xf numFmtId="0" fontId="58" fillId="0" borderId="0" xfId="0" applyFont="1" applyAlignment="1">
      <alignment horizontal="center"/>
    </xf>
    <xf numFmtId="0" fontId="55" fillId="0" borderId="0" xfId="0" applyFont="1" applyAlignment="1">
      <alignment horizontal="center"/>
    </xf>
    <xf numFmtId="0" fontId="58" fillId="0" borderId="0" xfId="0" applyFont="1" applyAlignment="1">
      <alignment vertical="center" wrapText="1"/>
    </xf>
    <xf numFmtId="0" fontId="57" fillId="0" borderId="26" xfId="0" applyFont="1" applyBorder="1" applyAlignment="1">
      <alignment vertical="center" wrapText="1"/>
    </xf>
    <xf numFmtId="0" fontId="55" fillId="0" borderId="0" xfId="0" applyFont="1" applyAlignment="1">
      <alignment vertical="center" wrapText="1"/>
    </xf>
    <xf numFmtId="0" fontId="60" fillId="16" borderId="10" xfId="0" applyFont="1" applyFill="1" applyBorder="1" applyAlignment="1">
      <alignment vertical="center" wrapText="1"/>
    </xf>
    <xf numFmtId="166" fontId="55" fillId="2" borderId="10" xfId="0" applyNumberFormat="1" applyFont="1" applyFill="1" applyBorder="1" applyAlignment="1">
      <alignment horizontal="left"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40" fillId="12" borderId="10" xfId="0" applyFont="1" applyFill="1" applyBorder="1" applyAlignment="1">
      <alignment horizontal="center" vertical="center" wrapText="1"/>
    </xf>
    <xf numFmtId="0" fontId="41" fillId="6" borderId="10"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7" xfId="0" applyFont="1" applyFill="1" applyBorder="1" applyAlignment="1">
      <alignment horizontal="center" vertical="center" wrapText="1"/>
    </xf>
    <xf numFmtId="0" fontId="17" fillId="2" borderId="27" xfId="0" applyFont="1" applyFill="1" applyBorder="1" applyAlignment="1">
      <alignment horizontal="center" vertical="center" wrapText="1"/>
    </xf>
    <xf numFmtId="9" fontId="37" fillId="2" borderId="26" xfId="1" applyFont="1" applyFill="1" applyBorder="1" applyAlignment="1">
      <alignment horizontal="center" vertical="center" wrapText="1"/>
    </xf>
    <xf numFmtId="9" fontId="37" fillId="2" borderId="27" xfId="1" applyFont="1" applyFill="1" applyBorder="1" applyAlignment="1">
      <alignment horizontal="center" vertical="center" wrapText="1"/>
    </xf>
    <xf numFmtId="0" fontId="44" fillId="14" borderId="10" xfId="0" applyFont="1" applyFill="1" applyBorder="1" applyAlignment="1">
      <alignment horizontal="center" vertical="center" wrapText="1"/>
    </xf>
    <xf numFmtId="0" fontId="44" fillId="14" borderId="10" xfId="0" applyFont="1" applyFill="1" applyBorder="1" applyAlignment="1">
      <alignment horizontal="center" wrapText="1"/>
    </xf>
    <xf numFmtId="0" fontId="41" fillId="13" borderId="10"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35" xfId="0" applyFont="1" applyFill="1" applyBorder="1" applyAlignment="1">
      <alignment horizontal="center" vertical="center" wrapText="1"/>
    </xf>
    <xf numFmtId="0" fontId="42" fillId="6" borderId="36" xfId="0" applyFont="1" applyFill="1" applyBorder="1" applyAlignment="1">
      <alignment horizontal="center" vertical="center" wrapText="1"/>
    </xf>
    <xf numFmtId="0" fontId="41" fillId="6" borderId="25"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26" fillId="18" borderId="1" xfId="0"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42" fillId="6" borderId="43" xfId="0" applyFont="1" applyFill="1" applyBorder="1" applyAlignment="1">
      <alignment horizontal="center" vertical="center" wrapText="1"/>
    </xf>
    <xf numFmtId="0" fontId="41" fillId="6" borderId="7" xfId="0" applyFont="1" applyFill="1" applyBorder="1" applyAlignment="1">
      <alignment horizontal="center" vertical="center" wrapText="1"/>
    </xf>
    <xf numFmtId="0" fontId="41" fillId="6" borderId="0" xfId="0" applyFont="1" applyFill="1" applyAlignment="1">
      <alignment horizontal="center" vertical="center" wrapText="1"/>
    </xf>
    <xf numFmtId="0" fontId="41" fillId="6" borderId="37" xfId="0" applyFont="1" applyFill="1" applyBorder="1" applyAlignment="1">
      <alignment horizontal="center" vertical="center" wrapText="1"/>
    </xf>
    <xf numFmtId="0" fontId="44" fillId="19" borderId="10" xfId="0" applyFont="1" applyFill="1" applyBorder="1" applyAlignment="1">
      <alignment horizontal="center" vertical="center" wrapText="1"/>
    </xf>
    <xf numFmtId="0" fontId="44" fillId="19" borderId="18" xfId="0" applyFont="1" applyFill="1" applyBorder="1" applyAlignment="1">
      <alignment horizontal="center" vertical="center" wrapText="1"/>
    </xf>
    <xf numFmtId="0" fontId="44" fillId="19" borderId="19" xfId="0" applyFont="1" applyFill="1" applyBorder="1" applyAlignment="1">
      <alignment horizontal="center" vertical="center" wrapText="1"/>
    </xf>
    <xf numFmtId="0" fontId="44" fillId="19" borderId="24"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16" fillId="0" borderId="27" xfId="0" applyFont="1" applyBorder="1" applyAlignment="1">
      <alignment horizontal="center"/>
    </xf>
    <xf numFmtId="0" fontId="14" fillId="0" borderId="39"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0"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41" fillId="6" borderId="18" xfId="0" applyFont="1" applyFill="1" applyBorder="1" applyAlignment="1">
      <alignment horizontal="center" vertical="center" wrapText="1"/>
    </xf>
    <xf numFmtId="0" fontId="41" fillId="6" borderId="19" xfId="0" applyFont="1" applyFill="1" applyBorder="1" applyAlignment="1">
      <alignment horizontal="center" vertical="center" wrapText="1"/>
    </xf>
    <xf numFmtId="0" fontId="17" fillId="18" borderId="49" xfId="0" applyFont="1" applyFill="1" applyBorder="1" applyAlignment="1">
      <alignment horizontal="center" vertical="center" wrapText="1"/>
    </xf>
    <xf numFmtId="0" fontId="17" fillId="18" borderId="35" xfId="0" applyFont="1" applyFill="1" applyBorder="1" applyAlignment="1">
      <alignment horizontal="center" vertical="center" wrapText="1"/>
    </xf>
    <xf numFmtId="9" fontId="37" fillId="2" borderId="35" xfId="1" applyFont="1" applyFill="1" applyBorder="1" applyAlignment="1">
      <alignment horizontal="center" vertical="center" wrapText="1"/>
    </xf>
    <xf numFmtId="9" fontId="38" fillId="2" borderId="35" xfId="0" applyNumberFormat="1" applyFont="1" applyFill="1" applyBorder="1" applyAlignment="1">
      <alignment horizontal="center" vertical="center" wrapText="1"/>
    </xf>
    <xf numFmtId="9" fontId="38" fillId="2" borderId="36" xfId="0" applyNumberFormat="1" applyFont="1" applyFill="1" applyBorder="1" applyAlignment="1">
      <alignment horizontal="center" vertical="center" wrapText="1"/>
    </xf>
    <xf numFmtId="0" fontId="41" fillId="6" borderId="24" xfId="0" applyFont="1" applyFill="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9" fillId="20" borderId="28" xfId="0" applyFont="1" applyFill="1" applyBorder="1" applyAlignment="1">
      <alignment horizontal="center" vertical="center" wrapText="1"/>
    </xf>
    <xf numFmtId="0" fontId="39" fillId="20" borderId="9" xfId="0" applyFont="1" applyFill="1" applyBorder="1" applyAlignment="1">
      <alignment horizontal="center" vertical="center" wrapText="1"/>
    </xf>
    <xf numFmtId="0" fontId="39" fillId="20" borderId="29" xfId="0" applyFont="1" applyFill="1" applyBorder="1" applyAlignment="1">
      <alignment horizontal="center" vertical="center" wrapText="1"/>
    </xf>
    <xf numFmtId="0" fontId="39" fillId="20" borderId="31" xfId="0" applyFont="1" applyFill="1" applyBorder="1" applyAlignment="1">
      <alignment horizontal="center" vertical="center" wrapText="1"/>
    </xf>
    <xf numFmtId="0" fontId="39" fillId="20" borderId="0" xfId="0" applyFont="1" applyFill="1" applyAlignment="1">
      <alignment horizontal="center" vertical="center" wrapText="1"/>
    </xf>
    <xf numFmtId="0" fontId="39" fillId="20" borderId="32" xfId="0" applyFont="1" applyFill="1" applyBorder="1" applyAlignment="1">
      <alignment horizontal="center" vertical="center" wrapText="1"/>
    </xf>
    <xf numFmtId="0" fontId="39" fillId="20" borderId="33" xfId="0" applyFont="1" applyFill="1" applyBorder="1" applyAlignment="1">
      <alignment horizontal="center" vertical="center" wrapText="1"/>
    </xf>
    <xf numFmtId="0" fontId="39" fillId="20" borderId="13" xfId="0" applyFont="1" applyFill="1" applyBorder="1" applyAlignment="1">
      <alignment horizontal="center" vertical="center" wrapText="1"/>
    </xf>
    <xf numFmtId="0" fontId="39" fillId="20" borderId="34" xfId="0" applyFont="1" applyFill="1" applyBorder="1" applyAlignment="1">
      <alignment horizontal="center" vertical="center" wrapText="1"/>
    </xf>
    <xf numFmtId="9" fontId="37" fillId="2" borderId="10" xfId="1" applyFont="1" applyFill="1" applyBorder="1" applyAlignment="1">
      <alignment horizontal="center" vertical="center" wrapText="1"/>
    </xf>
    <xf numFmtId="0" fontId="43" fillId="6" borderId="28" xfId="0" applyFont="1" applyFill="1" applyBorder="1" applyAlignment="1">
      <alignment horizontal="center" vertical="center" wrapText="1"/>
    </xf>
    <xf numFmtId="0" fontId="43" fillId="6" borderId="29" xfId="0" applyFont="1" applyFill="1" applyBorder="1" applyAlignment="1">
      <alignment horizontal="center" vertical="center" wrapText="1"/>
    </xf>
    <xf numFmtId="0" fontId="43" fillId="6" borderId="16" xfId="0" applyFont="1" applyFill="1" applyBorder="1" applyAlignment="1">
      <alignment horizontal="center" vertical="center" wrapText="1"/>
    </xf>
    <xf numFmtId="0" fontId="43" fillId="6" borderId="30" xfId="0" applyFont="1" applyFill="1" applyBorder="1" applyAlignment="1">
      <alignment horizontal="center" vertical="center" wrapText="1"/>
    </xf>
    <xf numFmtId="0" fontId="43" fillId="6" borderId="9" xfId="0" applyFont="1" applyFill="1" applyBorder="1" applyAlignment="1">
      <alignment horizontal="center" vertical="center" wrapText="1"/>
    </xf>
    <xf numFmtId="0" fontId="43" fillId="6" borderId="17" xfId="0" applyFont="1" applyFill="1" applyBorder="1" applyAlignment="1">
      <alignment horizontal="center" vertical="center" wrapText="1"/>
    </xf>
    <xf numFmtId="0" fontId="36" fillId="8" borderId="18" xfId="0" applyFont="1" applyFill="1" applyBorder="1" applyAlignment="1">
      <alignment horizontal="center" vertical="center" wrapText="1"/>
    </xf>
    <xf numFmtId="0" fontId="36" fillId="8" borderId="24" xfId="0" applyFont="1" applyFill="1" applyBorder="1" applyAlignment="1">
      <alignment horizontal="center" vertical="center" wrapText="1"/>
    </xf>
    <xf numFmtId="9" fontId="37" fillId="2" borderId="25" xfId="1" applyFont="1" applyFill="1" applyBorder="1" applyAlignment="1">
      <alignment horizontal="center" vertical="center" wrapText="1"/>
    </xf>
    <xf numFmtId="9" fontId="17" fillId="2" borderId="26" xfId="1" applyFont="1" applyFill="1" applyBorder="1" applyAlignment="1">
      <alignment horizontal="center" vertical="center" wrapText="1"/>
    </xf>
    <xf numFmtId="9" fontId="17" fillId="2" borderId="27" xfId="1" applyFont="1" applyFill="1" applyBorder="1" applyAlignment="1">
      <alignment horizontal="center" vertical="center" wrapText="1"/>
    </xf>
    <xf numFmtId="9" fontId="17" fillId="2" borderId="25" xfId="1" applyFont="1" applyFill="1" applyBorder="1" applyAlignment="1">
      <alignment horizontal="center" vertical="center" wrapText="1"/>
    </xf>
    <xf numFmtId="0" fontId="17" fillId="2" borderId="25" xfId="0" applyFont="1" applyFill="1" applyBorder="1" applyAlignment="1">
      <alignment horizontal="center" vertical="center" wrapText="1"/>
    </xf>
    <xf numFmtId="0" fontId="43" fillId="6" borderId="18" xfId="0" applyFont="1" applyFill="1" applyBorder="1" applyAlignment="1">
      <alignment horizontal="center" vertical="center" wrapText="1"/>
    </xf>
    <xf numFmtId="0" fontId="43" fillId="6" borderId="19" xfId="0" applyFont="1" applyFill="1" applyBorder="1" applyAlignment="1">
      <alignment horizontal="center" vertical="center" wrapText="1"/>
    </xf>
    <xf numFmtId="0" fontId="43" fillId="6" borderId="24" xfId="0" applyFont="1" applyFill="1" applyBorder="1" applyAlignment="1">
      <alignment horizontal="center" vertical="center" wrapText="1"/>
    </xf>
    <xf numFmtId="0" fontId="38" fillId="18" borderId="16" xfId="0" applyFont="1" applyFill="1" applyBorder="1" applyAlignment="1">
      <alignment horizontal="center" vertical="center" wrapText="1"/>
    </xf>
    <xf numFmtId="0" fontId="38" fillId="18" borderId="17"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7" borderId="28" xfId="0" applyFont="1" applyFill="1" applyBorder="1" applyAlignment="1">
      <alignment horizontal="center" vertical="center" wrapText="1"/>
    </xf>
    <xf numFmtId="0" fontId="25" fillId="7" borderId="29" xfId="0" applyFont="1" applyFill="1" applyBorder="1" applyAlignment="1">
      <alignment horizontal="center" vertical="center" wrapText="1"/>
    </xf>
    <xf numFmtId="0" fontId="36" fillId="11" borderId="18" xfId="0" applyFont="1" applyFill="1" applyBorder="1" applyAlignment="1">
      <alignment horizontal="center" vertical="center" wrapText="1"/>
    </xf>
    <xf numFmtId="0" fontId="36" fillId="11" borderId="24" xfId="0" applyFont="1" applyFill="1" applyBorder="1" applyAlignment="1">
      <alignment horizontal="center" vertical="center" wrapText="1"/>
    </xf>
    <xf numFmtId="0" fontId="44" fillId="11" borderId="18" xfId="0" applyFont="1" applyFill="1" applyBorder="1" applyAlignment="1">
      <alignment horizontal="center" vertical="center" wrapText="1"/>
    </xf>
    <xf numFmtId="0" fontId="44" fillId="11" borderId="19" xfId="0" applyFont="1" applyFill="1" applyBorder="1" applyAlignment="1">
      <alignment horizontal="center" vertical="center" wrapText="1"/>
    </xf>
    <xf numFmtId="0" fontId="44" fillId="11" borderId="24" xfId="0" applyFont="1" applyFill="1" applyBorder="1" applyAlignment="1">
      <alignment horizontal="center" vertical="center" wrapText="1"/>
    </xf>
    <xf numFmtId="0" fontId="42" fillId="6" borderId="31" xfId="0" applyFont="1" applyFill="1" applyBorder="1" applyAlignment="1">
      <alignment horizontal="center" vertical="center" wrapText="1"/>
    </xf>
    <xf numFmtId="0" fontId="42" fillId="6" borderId="0" xfId="0" applyFont="1" applyFill="1" applyAlignment="1">
      <alignment horizontal="center" vertical="center" wrapText="1"/>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6"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6" fillId="2" borderId="10" xfId="0" applyFont="1" applyFill="1" applyBorder="1" applyAlignment="1">
      <alignment horizontal="center" vertical="center"/>
    </xf>
    <xf numFmtId="9" fontId="25" fillId="2" borderId="10" xfId="1" applyFont="1" applyFill="1" applyBorder="1" applyAlignment="1">
      <alignment horizontal="center" vertical="center"/>
    </xf>
    <xf numFmtId="9" fontId="25" fillId="2" borderId="18" xfId="1" applyFont="1" applyFill="1" applyBorder="1" applyAlignment="1">
      <alignment horizontal="center" vertical="center"/>
    </xf>
    <xf numFmtId="9" fontId="25" fillId="2" borderId="24" xfId="1" applyFont="1" applyFill="1" applyBorder="1" applyAlignment="1">
      <alignment horizontal="center" vertical="center"/>
    </xf>
    <xf numFmtId="9" fontId="25" fillId="0" borderId="28" xfId="1" applyFont="1" applyFill="1" applyBorder="1" applyAlignment="1">
      <alignment horizontal="center" vertical="center"/>
    </xf>
    <xf numFmtId="9" fontId="25" fillId="0" borderId="29" xfId="1" applyFont="1" applyFill="1" applyBorder="1" applyAlignment="1">
      <alignment horizontal="center" vertical="center"/>
    </xf>
    <xf numFmtId="9" fontId="25" fillId="0" borderId="16" xfId="1" applyFont="1" applyFill="1" applyBorder="1" applyAlignment="1">
      <alignment horizontal="center" vertical="center"/>
    </xf>
    <xf numFmtId="9" fontId="25" fillId="0" borderId="30" xfId="1" applyFont="1" applyFill="1" applyBorder="1" applyAlignment="1">
      <alignment horizontal="center" vertical="center"/>
    </xf>
    <xf numFmtId="0" fontId="41" fillId="3" borderId="42" xfId="0" applyFont="1" applyFill="1" applyBorder="1" applyAlignment="1">
      <alignment horizontal="left" vertical="center"/>
    </xf>
    <xf numFmtId="0" fontId="41" fillId="3" borderId="19" xfId="0" applyFont="1" applyFill="1" applyBorder="1" applyAlignment="1">
      <alignment horizontal="left" vertical="center"/>
    </xf>
    <xf numFmtId="0" fontId="41" fillId="3" borderId="43" xfId="0" applyFont="1" applyFill="1" applyBorder="1" applyAlignment="1">
      <alignment horizontal="left" vertical="center"/>
    </xf>
    <xf numFmtId="0" fontId="7" fillId="0" borderId="20" xfId="0" applyFont="1" applyBorder="1" applyAlignment="1">
      <alignment horizontal="justify" vertical="center" wrapText="1"/>
    </xf>
    <xf numFmtId="0" fontId="7" fillId="0" borderId="10" xfId="0" applyFont="1" applyBorder="1" applyAlignment="1">
      <alignment horizontal="justify" vertical="center"/>
    </xf>
    <xf numFmtId="0" fontId="7" fillId="0" borderId="11" xfId="0" applyFont="1" applyBorder="1" applyAlignment="1">
      <alignment horizontal="justify" vertical="center"/>
    </xf>
    <xf numFmtId="0" fontId="8" fillId="0" borderId="42" xfId="0" applyFont="1" applyBorder="1" applyAlignment="1">
      <alignment horizontal="left" vertical="center"/>
    </xf>
    <xf numFmtId="0" fontId="8" fillId="0" borderId="19" xfId="0" applyFont="1" applyBorder="1" applyAlignment="1">
      <alignment horizontal="left" vertical="center"/>
    </xf>
    <xf numFmtId="0" fontId="8" fillId="0" borderId="43" xfId="0" applyFont="1" applyBorder="1" applyAlignment="1">
      <alignment horizontal="left" vertical="center"/>
    </xf>
    <xf numFmtId="0" fontId="41" fillId="3" borderId="21" xfId="0" applyFont="1" applyFill="1" applyBorder="1" applyAlignment="1">
      <alignment horizontal="left" vertical="center"/>
    </xf>
    <xf numFmtId="0" fontId="41" fillId="3" borderId="22" xfId="0" applyFont="1" applyFill="1" applyBorder="1" applyAlignment="1">
      <alignment horizontal="left" vertical="center"/>
    </xf>
    <xf numFmtId="0" fontId="41" fillId="3" borderId="23" xfId="0" applyFont="1" applyFill="1" applyBorder="1" applyAlignment="1">
      <alignment horizontal="left" vertical="center"/>
    </xf>
    <xf numFmtId="0" fontId="7" fillId="0" borderId="40" xfId="0" applyFont="1" applyBorder="1" applyAlignment="1">
      <alignment horizontal="justify" vertical="center"/>
    </xf>
    <xf numFmtId="0" fontId="7" fillId="0" borderId="14" xfId="0" applyFont="1" applyBorder="1" applyAlignment="1">
      <alignment horizontal="justify" vertical="center"/>
    </xf>
    <xf numFmtId="0" fontId="7" fillId="0" borderId="15" xfId="0" applyFont="1" applyBorder="1" applyAlignment="1">
      <alignment horizontal="justify" vertical="center"/>
    </xf>
    <xf numFmtId="0" fontId="41" fillId="3" borderId="27" xfId="0" applyFont="1" applyFill="1" applyBorder="1" applyAlignment="1">
      <alignment horizontal="center" vertical="center" wrapText="1"/>
    </xf>
    <xf numFmtId="0" fontId="41" fillId="3" borderId="25" xfId="0" applyFont="1" applyFill="1" applyBorder="1" applyAlignment="1">
      <alignment horizontal="center" vertical="center" wrapText="1"/>
    </xf>
    <xf numFmtId="0" fontId="40" fillId="3" borderId="27" xfId="0" applyFont="1" applyFill="1" applyBorder="1" applyAlignment="1">
      <alignment horizontal="center" vertical="center" wrapText="1"/>
    </xf>
    <xf numFmtId="0" fontId="40" fillId="3" borderId="25"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59" fillId="3" borderId="16" xfId="0" applyFont="1" applyFill="1" applyBorder="1" applyAlignment="1">
      <alignment horizontal="center" vertical="center"/>
    </xf>
    <xf numFmtId="0" fontId="59" fillId="3" borderId="17" xfId="0" applyFont="1" applyFill="1" applyBorder="1" applyAlignment="1">
      <alignment horizontal="center" vertical="center"/>
    </xf>
    <xf numFmtId="0" fontId="59" fillId="3" borderId="30" xfId="0" applyFont="1" applyFill="1" applyBorder="1" applyAlignment="1">
      <alignment horizontal="center" vertical="center"/>
    </xf>
    <xf numFmtId="0" fontId="5" fillId="3" borderId="16"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4"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41" fillId="3" borderId="3" xfId="0" applyFont="1" applyFill="1" applyBorder="1" applyAlignment="1">
      <alignment horizontal="left" vertical="center"/>
    </xf>
    <xf numFmtId="0" fontId="41" fillId="3" borderId="4" xfId="0" applyFont="1" applyFill="1" applyBorder="1" applyAlignment="1">
      <alignment horizontal="left" vertical="center"/>
    </xf>
    <xf numFmtId="0" fontId="41" fillId="3" borderId="41" xfId="0" applyFont="1" applyFill="1" applyBorder="1" applyAlignment="1">
      <alignment horizontal="left" vertical="center"/>
    </xf>
    <xf numFmtId="0" fontId="2" fillId="0" borderId="3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8" fillId="0" borderId="2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7" fillId="0" borderId="20"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44" fillId="14" borderId="18" xfId="0" applyFont="1" applyFill="1" applyBorder="1" applyAlignment="1">
      <alignment horizontal="center" vertical="center" wrapText="1"/>
    </xf>
    <xf numFmtId="0" fontId="44" fillId="14" borderId="19" xfId="0" applyFont="1" applyFill="1" applyBorder="1" applyAlignment="1">
      <alignment horizontal="center" vertical="center" wrapText="1"/>
    </xf>
    <xf numFmtId="0" fontId="44" fillId="14" borderId="24" xfId="0" applyFont="1" applyFill="1" applyBorder="1" applyAlignment="1">
      <alignment horizontal="center" vertical="center" wrapText="1"/>
    </xf>
    <xf numFmtId="0" fontId="44" fillId="14" borderId="18" xfId="0" applyFont="1" applyFill="1" applyBorder="1" applyAlignment="1">
      <alignment horizontal="center" wrapText="1"/>
    </xf>
    <xf numFmtId="0" fontId="44" fillId="14" borderId="19" xfId="0" applyFont="1" applyFill="1" applyBorder="1" applyAlignment="1">
      <alignment horizontal="center" wrapText="1"/>
    </xf>
    <xf numFmtId="0" fontId="44" fillId="14" borderId="24" xfId="0" applyFont="1" applyFill="1" applyBorder="1" applyAlignment="1">
      <alignment horizontal="center" wrapText="1"/>
    </xf>
    <xf numFmtId="0" fontId="36" fillId="18" borderId="16" xfId="0" applyFont="1" applyFill="1" applyBorder="1" applyAlignment="1">
      <alignment horizontal="center" vertical="center" wrapText="1"/>
    </xf>
    <xf numFmtId="0" fontId="36" fillId="18" borderId="17" xfId="0" applyFont="1" applyFill="1" applyBorder="1" applyAlignment="1">
      <alignment horizontal="center" vertical="center" wrapText="1"/>
    </xf>
  </cellXfs>
  <cellStyles count="17">
    <cellStyle name="Hipervínculo 2" xfId="7" xr:uid="{5125AD8C-040E-4C9D-8DA4-4F063300C161}"/>
    <cellStyle name="Millares" xfId="2" builtinId="3"/>
    <cellStyle name="Millares 2" xfId="8" xr:uid="{D358E7A7-40ED-487D-8616-1C2C772F2FCE}"/>
    <cellStyle name="Millares 2 2" xfId="9" xr:uid="{BC112DD5-6DAD-4CCE-AD83-7618B2E9ACBF}"/>
    <cellStyle name="Moneda [0] 2" xfId="13" xr:uid="{6DD84993-4332-4FB6-B0D0-6852C73BB4EB}"/>
    <cellStyle name="Moneda 2" xfId="4" xr:uid="{DBF5828A-26D4-443E-B767-3955E406BD7E}"/>
    <cellStyle name="Moneda 3" xfId="3" xr:uid="{F7662834-D3FA-40CD-9105-B97EFDEE21D3}"/>
    <cellStyle name="Moneda 4" xfId="15" xr:uid="{053CE089-51EA-47E6-B0C7-893674371227}"/>
    <cellStyle name="Moneda 5" xfId="14" xr:uid="{FF9D9AB0-8F02-4F9F-9AAA-E23F7032A463}"/>
    <cellStyle name="Moneda 6" xfId="16" xr:uid="{11E0FF24-91BE-4D13-95C5-59A4C3874754}"/>
    <cellStyle name="Normal" xfId="0" builtinId="0"/>
    <cellStyle name="Normal 2" xfId="5" xr:uid="{16AD57E1-58AA-4F8B-915F-FA2014DDD24D}"/>
    <cellStyle name="Normal 2 2" xfId="10" xr:uid="{D01E3381-E759-4EFE-9934-327C9C6BC028}"/>
    <cellStyle name="Normal 3" xfId="6" xr:uid="{82B7274F-51FC-42C7-A3ED-1DCC0EE743DE}"/>
    <cellStyle name="Porcentaje" xfId="1" builtinId="5"/>
    <cellStyle name="Porcentual 2" xfId="11" xr:uid="{37C5FE2A-676A-4EAC-94CF-3C8443B20922}"/>
    <cellStyle name="Porcentual 2 2" xfId="12" xr:uid="{0086A479-38D9-4D92-9178-6F049887983F}"/>
  </cellStyles>
  <dxfs count="26">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00B0F0"/>
        </patternFill>
      </fill>
    </dxf>
    <dxf>
      <fill>
        <patternFill>
          <bgColor rgb="FFFFFF00"/>
        </patternFill>
      </fill>
    </dxf>
    <dxf>
      <font>
        <b val="0"/>
        <i val="0"/>
        <strike val="0"/>
        <condense val="0"/>
        <extend val="0"/>
        <outline val="0"/>
        <shadow val="0"/>
        <u val="none"/>
        <vertAlign val="baseline"/>
        <sz val="8"/>
        <color theme="1"/>
        <name val="Aptos Narrow"/>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dxf>
    <dxf>
      <font>
        <strike val="0"/>
        <outline val="0"/>
        <shadow val="0"/>
        <u val="none"/>
        <vertAlign val="baseline"/>
        <sz val="22"/>
        <color theme="1"/>
        <name val="Aptos Narrow"/>
        <family val="2"/>
        <scheme val="minor"/>
      </font>
    </dxf>
  </dxfs>
  <tableStyles count="0" defaultTableStyle="TableStyleMedium2"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574-455C-99D3-9F87445C726C}"/>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4.935928623712197E-2"/>
              <c:y val="0.3679357646083713"/>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75B-4172-A0AB-D40A559227A8}"/>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2.2008842588571258E-2"/>
              <c:y val="0.21329674667945273"/>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F7C-46B6-B2F8-B03D25658776}"/>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1.1361587430166756E-2"/>
              <c:y val="0.26801416406729517"/>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310-4E10-991A-5A194CCBC2B2}"/>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2.2008842588571258E-2"/>
              <c:y val="0.20298747111846985"/>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DF1-4A71-998A-492D281E0241}"/>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6.8672046124399902E-3"/>
              <c:y val="0.22285566896388742"/>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216-4C7E-B057-FD4D5607919B}"/>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1.9729639900332444E-2"/>
              <c:y val="0.21807976337719989"/>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C33-4D6F-B1C3-0527D47B464E}"/>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1.1361587430166756E-2"/>
              <c:y val="0.24717178171187626"/>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ECF-401A-9798-AA3021C2E8E4}"/>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1.5171234523854819E-2"/>
              <c:y val="0.1834976412753814"/>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825-4650-8154-C7A2B8C0736D}"/>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1.1361587430166756E-2"/>
              <c:y val="0.22285566896388742"/>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710-4CA7-AFF3-96ED72CECE38}"/>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2.6567247965048876E-2"/>
              <c:y val="0.1834976412753814"/>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9BF-4F0A-9C7C-DE616BD6E309}"/>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2.0350353065620289E-2"/>
              <c:y val="0.24717178171187626"/>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79B-4B08-AC8A-52D923AD2697}"/>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3.3833560709413367E-2"/>
              <c:y val="0.26801424591156875"/>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883-4E43-B63E-2CAEA7EC46DF}"/>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1.289203183561601E-2"/>
              <c:y val="0.26034680150164469"/>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717-4662-8688-E170493A3A67}"/>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1.2563038584984326E-4"/>
              <c:y val="0.23675059053416675"/>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46C-4410-B12B-F88A93911D1E}"/>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2.2008842588571258E-2"/>
              <c:y val="0.2065523893432604"/>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E3B-4720-B209-6E16BF10E1EC}"/>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4.620013203576607E-3"/>
              <c:y val="0.19506582582332885"/>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70CB-4ACB-8EBD-0B4AFEFDC18B}"/>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1.9729639900332444E-2"/>
              <c:y val="0.22576467939982622"/>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D59-4150-97ED-3A0493E01E21}"/>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6.8672046124399902E-3"/>
              <c:y val="0.24369805131930641"/>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FA9-4B88-A6EF-777046B679DA}"/>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1.9729639900332444E-2"/>
              <c:y val="0.22576467939982622"/>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A4B-4D64-90DF-9854EEE0BEC9}"/>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6.8672046124399902E-3"/>
              <c:y val="0.26454043367472541"/>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194-4BF2-919D-0A3EE1BE85CE}"/>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2.8846450653287687E-2"/>
              <c:y val="0.19118255729800773"/>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228-4EFE-B36E-566D0C91D8D8}"/>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6.8672046124399902E-3"/>
              <c:y val="0.27148789445986499"/>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solidFill>
                <a:latin typeface="+mn-lt"/>
                <a:ea typeface="+mn-ea"/>
                <a:cs typeface="+mn-cs"/>
              </a:defRPr>
            </a:pPr>
            <a:r>
              <a:rPr lang="es-CO" sz="1600" b="1" i="0" u="none" strike="noStrike" kern="1200" spc="0" baseline="0">
                <a:solidFill>
                  <a:sysClr val="windowText" lastClr="000000"/>
                </a:solidFill>
              </a:rPr>
              <a:t>VARIACIÓN EN EL CONSUMO RESPECTO AL AÑO ANTERIOR</a:t>
            </a:r>
          </a:p>
        </c:rich>
      </c:tx>
      <c:layout>
        <c:manualLayout>
          <c:xMode val="edge"/>
          <c:yMode val="edge"/>
          <c:x val="0.27989728705427075"/>
          <c:y val="6.1871611372229518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8482133963313385"/>
          <c:y val="0.19955456496078561"/>
          <c:w val="0.74133247997389728"/>
          <c:h val="0.56544089626376681"/>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'!$H$68:$S$68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E32-4008-92CB-F52A40ADB8FC}"/>
            </c:ext>
          </c:extLst>
        </c:ser>
        <c:dLbls>
          <c:showLegendKey val="0"/>
          <c:showVal val="0"/>
          <c:showCatName val="0"/>
          <c:showSerName val="0"/>
          <c:showPercent val="0"/>
          <c:showBubbleSize val="0"/>
        </c:dLbls>
        <c:smooth val="0"/>
        <c:axId val="1268542399"/>
        <c:axId val="1268541919"/>
      </c:lineChart>
      <c:catAx>
        <c:axId val="1268542399"/>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a:t>
                </a:r>
                <a:endParaRPr lang="es-CO" sz="1600" b="1">
                  <a:solidFill>
                    <a:sysClr val="windowText" lastClr="000000"/>
                  </a:solidFill>
                </a:endParaRPr>
              </a:p>
            </c:rich>
          </c:tx>
          <c:layout>
            <c:manualLayout>
              <c:xMode val="edge"/>
              <c:yMode val="edge"/>
              <c:x val="0.45820813342525774"/>
              <c:y val="0.9063015343022871"/>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8541919"/>
        <c:crosses val="autoZero"/>
        <c:auto val="1"/>
        <c:lblAlgn val="ctr"/>
        <c:lblOffset val="100"/>
        <c:noMultiLvlLbl val="0"/>
      </c:catAx>
      <c:valAx>
        <c:axId val="12685419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VARIACIÓN</a:t>
                </a:r>
                <a:r>
                  <a:rPr lang="es-CO" sz="1600" b="1" baseline="0">
                    <a:solidFill>
                      <a:sysClr val="windowText" lastClr="000000"/>
                    </a:solidFill>
                  </a:rPr>
                  <a:t> PORCENTUAL </a:t>
                </a:r>
                <a:endParaRPr lang="es-CO" sz="1600" b="1">
                  <a:solidFill>
                    <a:sysClr val="windowText" lastClr="000000"/>
                  </a:solidFill>
                </a:endParaRPr>
              </a:p>
            </c:rich>
          </c:tx>
          <c:layout>
            <c:manualLayout>
              <c:xMode val="edge"/>
              <c:yMode val="edge"/>
              <c:x val="7.4932438029499157E-2"/>
              <c:y val="0.34154398606380987"/>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8542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450-47DB-813D-031350556404}"/>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2.2008842588571258E-2"/>
              <c:y val="0.19955104593147555"/>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9BB-4001-8953-B828BF2A4E2D}"/>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1.3608778839030137E-2"/>
              <c:y val="0.2541192424970159"/>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650-4DAB-9E24-F54C9AC7BE69}"/>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2.6567247965048876E-2"/>
              <c:y val="0.24078814817540706"/>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BD9-439D-B962-FBF67CACE5DA}"/>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6.8672046124399902E-3"/>
              <c:y val="0.24717178171187626"/>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r>
              <a:rPr lang="es-CO" sz="1600" b="1"/>
              <a:t>CONSUMO PERCÁPITA KG/MES VIGENCIA ANTERIOR</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dk1"/>
              </a:solidFill>
              <a:latin typeface="+mn-lt"/>
              <a:ea typeface="+mn-ea"/>
              <a:cs typeface="+mn-cs"/>
            </a:defRPr>
          </a:pPr>
          <a:endParaRPr lang="es-CO"/>
        </a:p>
      </c:txPr>
    </c:title>
    <c:autoTitleDeleted val="0"/>
    <c:plotArea>
      <c:layout>
        <c:manualLayout>
          <c:layoutTarget val="inner"/>
          <c:xMode val="edge"/>
          <c:yMode val="edge"/>
          <c:x val="0.14336160835125544"/>
          <c:y val="0.11538267716535432"/>
          <c:w val="0.79819766221592392"/>
          <c:h val="0.71095224607715413"/>
        </c:manualLayout>
      </c:layout>
      <c:lineChart>
        <c:grouping val="standard"/>
        <c:varyColors val="0"/>
        <c:ser>
          <c:idx val="0"/>
          <c:order val="0"/>
          <c:spPr>
            <a:ln w="28575" cap="rnd">
              <a:solidFill>
                <a:schemeClr val="accent1"/>
              </a:solidFill>
              <a:round/>
            </a:ln>
            <a:effectLst/>
          </c:spPr>
          <c:marker>
            <c:symbol val="none"/>
          </c:marker>
          <c:cat>
            <c:strRef>
              <c:f>'ProgramaConsolidado '!$H$60:$S$60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'!$H$65:$S$65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CA9-4F22-A2D5-2F7729B87E95}"/>
            </c:ext>
          </c:extLst>
        </c:ser>
        <c:dLbls>
          <c:showLegendKey val="0"/>
          <c:showVal val="0"/>
          <c:showCatName val="0"/>
          <c:showSerName val="0"/>
          <c:showPercent val="0"/>
          <c:showBubbleSize val="0"/>
        </c:dLbls>
        <c:smooth val="0"/>
        <c:axId val="994756287"/>
        <c:axId val="994762527"/>
      </c:lineChart>
      <c:catAx>
        <c:axId val="994756287"/>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MES</a:t>
                </a:r>
                <a:r>
                  <a:rPr lang="es-CO" sz="1600" b="1" baseline="0"/>
                  <a:t> DEL AÑO</a:t>
                </a:r>
                <a:endParaRPr lang="es-CO" sz="1600" b="1"/>
              </a:p>
            </c:rich>
          </c:tx>
          <c:layout>
            <c:manualLayout>
              <c:xMode val="edge"/>
              <c:yMode val="edge"/>
              <c:x val="0.49282666376250628"/>
              <c:y val="0.9140989093300692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62527"/>
        <c:crosses val="autoZero"/>
        <c:auto val="1"/>
        <c:lblAlgn val="ctr"/>
        <c:lblOffset val="100"/>
        <c:noMultiLvlLbl val="0"/>
      </c:catAx>
      <c:valAx>
        <c:axId val="9947625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s-CO" sz="1600" b="1"/>
                  <a:t>CONSUMO PERCÁPITA</a:t>
                </a:r>
              </a:p>
            </c:rich>
          </c:tx>
          <c:layout>
            <c:manualLayout>
              <c:xMode val="edge"/>
              <c:yMode val="edge"/>
              <c:x val="1.9729639900332444E-2"/>
              <c:y val="0.24078814817540706"/>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994756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12700" cap="flat" cmpd="sng" algn="ctr">
      <a:solidFill>
        <a:schemeClr val="accent6"/>
      </a:solidFill>
      <a:prstDash val="solid"/>
      <a:miter lim="800000"/>
    </a:ln>
    <a:effectLst>
      <a:glow rad="139700">
        <a:schemeClr val="accent3">
          <a:satMod val="175000"/>
          <a:alpha val="40000"/>
        </a:schemeClr>
      </a:glow>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 KG/MES VIGENCIA ACTUAL</a:t>
            </a:r>
            <a:endParaRPr lang="es-CO" sz="1600" b="1">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0044657378264277"/>
          <c:y val="0.14052923076923077"/>
          <c:w val="0.84607457219280058"/>
          <c:h val="0.71344416717141124"/>
        </c:manualLayout>
      </c:layout>
      <c:lineChart>
        <c:grouping val="standard"/>
        <c:varyColors val="0"/>
        <c:ser>
          <c:idx val="0"/>
          <c:order val="0"/>
          <c:spPr>
            <a:ln w="28575" cap="rnd">
              <a:solidFill>
                <a:schemeClr val="accent1"/>
              </a:solidFill>
              <a:round/>
            </a:ln>
            <a:effectLst/>
          </c:spPr>
          <c:marker>
            <c:symbol val="none"/>
          </c:marker>
          <c:dLbls>
            <c:delete val="1"/>
          </c:dLbls>
          <c:cat>
            <c:strRef>
              <c:f>'ProgramaConsolidado '!$H$46:$S$46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'ProgramaConsolidado '!$H$57:$S$57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C19-463F-B598-7C6EF97E91AC}"/>
            </c:ext>
          </c:extLst>
        </c:ser>
        <c:dLbls>
          <c:dLblPos val="ctr"/>
          <c:showLegendKey val="0"/>
          <c:showVal val="1"/>
          <c:showCatName val="0"/>
          <c:showSerName val="0"/>
          <c:showPercent val="0"/>
          <c:showBubbleSize val="0"/>
        </c:dLbls>
        <c:smooth val="0"/>
        <c:axId val="1031643743"/>
        <c:axId val="1031642303"/>
      </c:lineChart>
      <c:catAx>
        <c:axId val="1031643743"/>
        <c:scaling>
          <c:orientation val="minMax"/>
        </c:scaling>
        <c:delete val="0"/>
        <c:axPos val="b"/>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MES</a:t>
                </a:r>
                <a:r>
                  <a:rPr lang="es-CO" sz="1600" b="1" baseline="0">
                    <a:solidFill>
                      <a:sysClr val="windowText" lastClr="000000"/>
                    </a:solidFill>
                  </a:rPr>
                  <a:t> DEL AÑO </a:t>
                </a:r>
                <a:endParaRPr lang="es-CO" sz="1600" b="1">
                  <a:solidFill>
                    <a:sysClr val="windowText" lastClr="000000"/>
                  </a:solidFill>
                </a:endParaRPr>
              </a:p>
            </c:rich>
          </c:tx>
          <c:layout>
            <c:manualLayout>
              <c:xMode val="edge"/>
              <c:yMode val="edge"/>
              <c:x val="0.44735830531415499"/>
              <c:y val="0.9226891505818409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2303"/>
        <c:crosses val="autoZero"/>
        <c:auto val="1"/>
        <c:lblAlgn val="ctr"/>
        <c:lblOffset val="100"/>
        <c:noMultiLvlLbl val="0"/>
      </c:catAx>
      <c:valAx>
        <c:axId val="1031642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CONSUMO</a:t>
                </a:r>
                <a:r>
                  <a:rPr lang="es-CO" sz="1600" b="1" baseline="0">
                    <a:solidFill>
                      <a:sysClr val="windowText" lastClr="000000"/>
                    </a:solidFill>
                  </a:rPr>
                  <a:t> PERCÁPITA</a:t>
                </a:r>
                <a:endParaRPr lang="es-CO" sz="1600" b="1">
                  <a:solidFill>
                    <a:sysClr val="windowText" lastClr="000000"/>
                  </a:solidFill>
                </a:endParaRPr>
              </a:p>
            </c:rich>
          </c:tx>
          <c:layout>
            <c:manualLayout>
              <c:xMode val="edge"/>
              <c:yMode val="edge"/>
              <c:x val="1.1361587430166756E-2"/>
              <c:y val="0.25759297288958571"/>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1643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40000"/>
        <a:lumOff val="60000"/>
      </a:schemeClr>
    </a:solidFill>
    <a:ln w="9525" cap="flat" cmpd="sng" algn="ctr">
      <a:solidFill>
        <a:schemeClr val="tx1">
          <a:lumMod val="15000"/>
          <a:lumOff val="85000"/>
        </a:schemeClr>
      </a:solidFill>
      <a:round/>
    </a:ln>
    <a:effectLst>
      <a:glow rad="139700">
        <a:schemeClr val="accent3">
          <a:satMod val="175000"/>
          <a:alpha val="40000"/>
        </a:schemeClr>
      </a:glow>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26" Type="http://schemas.openxmlformats.org/officeDocument/2006/relationships/chart" Target="../charts/chart29.xml"/><Relationship Id="rId3" Type="http://schemas.openxmlformats.org/officeDocument/2006/relationships/chart" Target="../charts/chart6.xml"/><Relationship Id="rId21" Type="http://schemas.openxmlformats.org/officeDocument/2006/relationships/chart" Target="../charts/chart24.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5" Type="http://schemas.openxmlformats.org/officeDocument/2006/relationships/chart" Target="../charts/chart28.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24" Type="http://schemas.openxmlformats.org/officeDocument/2006/relationships/chart" Target="../charts/chart27.xml"/><Relationship Id="rId5" Type="http://schemas.openxmlformats.org/officeDocument/2006/relationships/chart" Target="../charts/chart8.xml"/><Relationship Id="rId15" Type="http://schemas.openxmlformats.org/officeDocument/2006/relationships/chart" Target="../charts/chart18.xml"/><Relationship Id="rId23" Type="http://schemas.openxmlformats.org/officeDocument/2006/relationships/chart" Target="../charts/chart26.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 Id="rId22"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22</xdr:col>
      <xdr:colOff>690561</xdr:colOff>
      <xdr:row>59</xdr:row>
      <xdr:rowOff>119062</xdr:rowOff>
    </xdr:from>
    <xdr:to>
      <xdr:col>30</xdr:col>
      <xdr:colOff>166685</xdr:colOff>
      <xdr:row>67</xdr:row>
      <xdr:rowOff>766763</xdr:rowOff>
    </xdr:to>
    <xdr:graphicFrame macro="">
      <xdr:nvGraphicFramePr>
        <xdr:cNvPr id="4" name="Gráfico 3">
          <a:extLst>
            <a:ext uri="{FF2B5EF4-FFF2-40B4-BE49-F238E27FC236}">
              <a16:creationId xmlns:a16="http://schemas.microsoft.com/office/drawing/2014/main" id="{141FC827-6515-F767-7283-48A99FF238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619125</xdr:colOff>
      <xdr:row>46</xdr:row>
      <xdr:rowOff>158750</xdr:rowOff>
    </xdr:from>
    <xdr:to>
      <xdr:col>30</xdr:col>
      <xdr:colOff>174624</xdr:colOff>
      <xdr:row>55</xdr:row>
      <xdr:rowOff>500062</xdr:rowOff>
    </xdr:to>
    <xdr:graphicFrame macro="">
      <xdr:nvGraphicFramePr>
        <xdr:cNvPr id="5" name="Gráfico 4">
          <a:extLst>
            <a:ext uri="{FF2B5EF4-FFF2-40B4-BE49-F238E27FC236}">
              <a16:creationId xmlns:a16="http://schemas.microsoft.com/office/drawing/2014/main" id="{4C0A7CB7-F75C-C7FB-AB3B-9CB82484DF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952499</xdr:colOff>
      <xdr:row>69</xdr:row>
      <xdr:rowOff>311149</xdr:rowOff>
    </xdr:from>
    <xdr:to>
      <xdr:col>30</xdr:col>
      <xdr:colOff>611187</xdr:colOff>
      <xdr:row>84</xdr:row>
      <xdr:rowOff>47624</xdr:rowOff>
    </xdr:to>
    <xdr:graphicFrame macro="">
      <xdr:nvGraphicFramePr>
        <xdr:cNvPr id="7" name="Gráfico 6">
          <a:extLst>
            <a:ext uri="{FF2B5EF4-FFF2-40B4-BE49-F238E27FC236}">
              <a16:creationId xmlns:a16="http://schemas.microsoft.com/office/drawing/2014/main" id="{8D553C19-19A2-5FA8-F4E8-EC7601E3FC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690561</xdr:colOff>
      <xdr:row>16</xdr:row>
      <xdr:rowOff>119062</xdr:rowOff>
    </xdr:from>
    <xdr:to>
      <xdr:col>27</xdr:col>
      <xdr:colOff>166685</xdr:colOff>
      <xdr:row>24</xdr:row>
      <xdr:rowOff>766763</xdr:rowOff>
    </xdr:to>
    <xdr:graphicFrame macro="">
      <xdr:nvGraphicFramePr>
        <xdr:cNvPr id="2" name="Gráfico 1">
          <a:extLst>
            <a:ext uri="{FF2B5EF4-FFF2-40B4-BE49-F238E27FC236}">
              <a16:creationId xmlns:a16="http://schemas.microsoft.com/office/drawing/2014/main" id="{ADC5C667-C79C-41BD-91F0-34CCA90467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619125</xdr:colOff>
      <xdr:row>3</xdr:row>
      <xdr:rowOff>158750</xdr:rowOff>
    </xdr:from>
    <xdr:to>
      <xdr:col>27</xdr:col>
      <xdr:colOff>174624</xdr:colOff>
      <xdr:row>12</xdr:row>
      <xdr:rowOff>500062</xdr:rowOff>
    </xdr:to>
    <xdr:graphicFrame macro="">
      <xdr:nvGraphicFramePr>
        <xdr:cNvPr id="3" name="Gráfico 2">
          <a:extLst>
            <a:ext uri="{FF2B5EF4-FFF2-40B4-BE49-F238E27FC236}">
              <a16:creationId xmlns:a16="http://schemas.microsoft.com/office/drawing/2014/main" id="{D3EAB5DD-3833-42C5-AD2B-6EF8AC65ED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690561</xdr:colOff>
      <xdr:row>44</xdr:row>
      <xdr:rowOff>119062</xdr:rowOff>
    </xdr:from>
    <xdr:to>
      <xdr:col>27</xdr:col>
      <xdr:colOff>166685</xdr:colOff>
      <xdr:row>52</xdr:row>
      <xdr:rowOff>766763</xdr:rowOff>
    </xdr:to>
    <xdr:graphicFrame macro="">
      <xdr:nvGraphicFramePr>
        <xdr:cNvPr id="4" name="Gráfico 3">
          <a:extLst>
            <a:ext uri="{FF2B5EF4-FFF2-40B4-BE49-F238E27FC236}">
              <a16:creationId xmlns:a16="http://schemas.microsoft.com/office/drawing/2014/main" id="{EF78B22A-856C-41DA-B525-F3C9E542C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619125</xdr:colOff>
      <xdr:row>31</xdr:row>
      <xdr:rowOff>158750</xdr:rowOff>
    </xdr:from>
    <xdr:to>
      <xdr:col>27</xdr:col>
      <xdr:colOff>174624</xdr:colOff>
      <xdr:row>40</xdr:row>
      <xdr:rowOff>500062</xdr:rowOff>
    </xdr:to>
    <xdr:graphicFrame macro="">
      <xdr:nvGraphicFramePr>
        <xdr:cNvPr id="5" name="Gráfico 4">
          <a:extLst>
            <a:ext uri="{FF2B5EF4-FFF2-40B4-BE49-F238E27FC236}">
              <a16:creationId xmlns:a16="http://schemas.microsoft.com/office/drawing/2014/main" id="{D2C35DED-8E59-4F74-9AEB-430DB4459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690561</xdr:colOff>
      <xdr:row>72</xdr:row>
      <xdr:rowOff>119062</xdr:rowOff>
    </xdr:from>
    <xdr:to>
      <xdr:col>27</xdr:col>
      <xdr:colOff>166685</xdr:colOff>
      <xdr:row>80</xdr:row>
      <xdr:rowOff>766763</xdr:rowOff>
    </xdr:to>
    <xdr:graphicFrame macro="">
      <xdr:nvGraphicFramePr>
        <xdr:cNvPr id="6" name="Gráfico 5">
          <a:extLst>
            <a:ext uri="{FF2B5EF4-FFF2-40B4-BE49-F238E27FC236}">
              <a16:creationId xmlns:a16="http://schemas.microsoft.com/office/drawing/2014/main" id="{D4AC91C1-6709-4890-A317-5FB731A02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619125</xdr:colOff>
      <xdr:row>59</xdr:row>
      <xdr:rowOff>158750</xdr:rowOff>
    </xdr:from>
    <xdr:to>
      <xdr:col>27</xdr:col>
      <xdr:colOff>174624</xdr:colOff>
      <xdr:row>68</xdr:row>
      <xdr:rowOff>500062</xdr:rowOff>
    </xdr:to>
    <xdr:graphicFrame macro="">
      <xdr:nvGraphicFramePr>
        <xdr:cNvPr id="7" name="Gráfico 6">
          <a:extLst>
            <a:ext uri="{FF2B5EF4-FFF2-40B4-BE49-F238E27FC236}">
              <a16:creationId xmlns:a16="http://schemas.microsoft.com/office/drawing/2014/main" id="{F1A5327F-F495-489B-9D98-91FF48167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690561</xdr:colOff>
      <xdr:row>100</xdr:row>
      <xdr:rowOff>119062</xdr:rowOff>
    </xdr:from>
    <xdr:to>
      <xdr:col>27</xdr:col>
      <xdr:colOff>166685</xdr:colOff>
      <xdr:row>108</xdr:row>
      <xdr:rowOff>766763</xdr:rowOff>
    </xdr:to>
    <xdr:graphicFrame macro="">
      <xdr:nvGraphicFramePr>
        <xdr:cNvPr id="8" name="Gráfico 7">
          <a:extLst>
            <a:ext uri="{FF2B5EF4-FFF2-40B4-BE49-F238E27FC236}">
              <a16:creationId xmlns:a16="http://schemas.microsoft.com/office/drawing/2014/main" id="{9A535EC7-D3EB-4093-9493-B4B53A4D6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619125</xdr:colOff>
      <xdr:row>87</xdr:row>
      <xdr:rowOff>158750</xdr:rowOff>
    </xdr:from>
    <xdr:to>
      <xdr:col>27</xdr:col>
      <xdr:colOff>174624</xdr:colOff>
      <xdr:row>96</xdr:row>
      <xdr:rowOff>500062</xdr:rowOff>
    </xdr:to>
    <xdr:graphicFrame macro="">
      <xdr:nvGraphicFramePr>
        <xdr:cNvPr id="9" name="Gráfico 8">
          <a:extLst>
            <a:ext uri="{FF2B5EF4-FFF2-40B4-BE49-F238E27FC236}">
              <a16:creationId xmlns:a16="http://schemas.microsoft.com/office/drawing/2014/main" id="{76CF12B9-5C96-4C28-B800-77F8861E1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690561</xdr:colOff>
      <xdr:row>128</xdr:row>
      <xdr:rowOff>119062</xdr:rowOff>
    </xdr:from>
    <xdr:to>
      <xdr:col>27</xdr:col>
      <xdr:colOff>166685</xdr:colOff>
      <xdr:row>136</xdr:row>
      <xdr:rowOff>766763</xdr:rowOff>
    </xdr:to>
    <xdr:graphicFrame macro="">
      <xdr:nvGraphicFramePr>
        <xdr:cNvPr id="10" name="Gráfico 9">
          <a:extLst>
            <a:ext uri="{FF2B5EF4-FFF2-40B4-BE49-F238E27FC236}">
              <a16:creationId xmlns:a16="http://schemas.microsoft.com/office/drawing/2014/main" id="{B7F7F148-E330-46A0-BC9A-82C12E5E3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619125</xdr:colOff>
      <xdr:row>115</xdr:row>
      <xdr:rowOff>158750</xdr:rowOff>
    </xdr:from>
    <xdr:to>
      <xdr:col>27</xdr:col>
      <xdr:colOff>174624</xdr:colOff>
      <xdr:row>124</xdr:row>
      <xdr:rowOff>500062</xdr:rowOff>
    </xdr:to>
    <xdr:graphicFrame macro="">
      <xdr:nvGraphicFramePr>
        <xdr:cNvPr id="11" name="Gráfico 10">
          <a:extLst>
            <a:ext uri="{FF2B5EF4-FFF2-40B4-BE49-F238E27FC236}">
              <a16:creationId xmlns:a16="http://schemas.microsoft.com/office/drawing/2014/main" id="{F4FD1908-A91D-465C-829D-80E5C88D25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19</xdr:col>
      <xdr:colOff>690561</xdr:colOff>
      <xdr:row>156</xdr:row>
      <xdr:rowOff>119062</xdr:rowOff>
    </xdr:from>
    <xdr:to>
      <xdr:col>27</xdr:col>
      <xdr:colOff>166685</xdr:colOff>
      <xdr:row>164</xdr:row>
      <xdr:rowOff>766763</xdr:rowOff>
    </xdr:to>
    <xdr:graphicFrame macro="">
      <xdr:nvGraphicFramePr>
        <xdr:cNvPr id="12" name="Gráfico 11">
          <a:extLst>
            <a:ext uri="{FF2B5EF4-FFF2-40B4-BE49-F238E27FC236}">
              <a16:creationId xmlns:a16="http://schemas.microsoft.com/office/drawing/2014/main" id="{AEFE7BA6-7F1D-42B4-A2E1-AE8FAA440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19</xdr:col>
      <xdr:colOff>619125</xdr:colOff>
      <xdr:row>143</xdr:row>
      <xdr:rowOff>158750</xdr:rowOff>
    </xdr:from>
    <xdr:to>
      <xdr:col>27</xdr:col>
      <xdr:colOff>174624</xdr:colOff>
      <xdr:row>152</xdr:row>
      <xdr:rowOff>500062</xdr:rowOff>
    </xdr:to>
    <xdr:graphicFrame macro="">
      <xdr:nvGraphicFramePr>
        <xdr:cNvPr id="13" name="Gráfico 12">
          <a:extLst>
            <a:ext uri="{FF2B5EF4-FFF2-40B4-BE49-F238E27FC236}">
              <a16:creationId xmlns:a16="http://schemas.microsoft.com/office/drawing/2014/main" id="{8403D121-78DB-4AC0-9C08-C32E4B636A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xdr:col>
      <xdr:colOff>690561</xdr:colOff>
      <xdr:row>184</xdr:row>
      <xdr:rowOff>119062</xdr:rowOff>
    </xdr:from>
    <xdr:to>
      <xdr:col>27</xdr:col>
      <xdr:colOff>166685</xdr:colOff>
      <xdr:row>192</xdr:row>
      <xdr:rowOff>766763</xdr:rowOff>
    </xdr:to>
    <xdr:graphicFrame macro="">
      <xdr:nvGraphicFramePr>
        <xdr:cNvPr id="14" name="Gráfico 13">
          <a:extLst>
            <a:ext uri="{FF2B5EF4-FFF2-40B4-BE49-F238E27FC236}">
              <a16:creationId xmlns:a16="http://schemas.microsoft.com/office/drawing/2014/main" id="{63CF36B6-4B38-467F-9AFD-DD04EA601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19</xdr:col>
      <xdr:colOff>619125</xdr:colOff>
      <xdr:row>171</xdr:row>
      <xdr:rowOff>158750</xdr:rowOff>
    </xdr:from>
    <xdr:to>
      <xdr:col>27</xdr:col>
      <xdr:colOff>174624</xdr:colOff>
      <xdr:row>180</xdr:row>
      <xdr:rowOff>500062</xdr:rowOff>
    </xdr:to>
    <xdr:graphicFrame macro="">
      <xdr:nvGraphicFramePr>
        <xdr:cNvPr id="15" name="Gráfico 14">
          <a:extLst>
            <a:ext uri="{FF2B5EF4-FFF2-40B4-BE49-F238E27FC236}">
              <a16:creationId xmlns:a16="http://schemas.microsoft.com/office/drawing/2014/main" id="{29D04649-1759-483E-8F56-122F595DA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690561</xdr:colOff>
      <xdr:row>212</xdr:row>
      <xdr:rowOff>119062</xdr:rowOff>
    </xdr:from>
    <xdr:to>
      <xdr:col>27</xdr:col>
      <xdr:colOff>166685</xdr:colOff>
      <xdr:row>220</xdr:row>
      <xdr:rowOff>766763</xdr:rowOff>
    </xdr:to>
    <xdr:graphicFrame macro="">
      <xdr:nvGraphicFramePr>
        <xdr:cNvPr id="16" name="Gráfico 15">
          <a:extLst>
            <a:ext uri="{FF2B5EF4-FFF2-40B4-BE49-F238E27FC236}">
              <a16:creationId xmlns:a16="http://schemas.microsoft.com/office/drawing/2014/main" id="{F9E2D3D4-681A-4E0C-BFD3-30D994E5EF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19</xdr:col>
      <xdr:colOff>619125</xdr:colOff>
      <xdr:row>199</xdr:row>
      <xdr:rowOff>158750</xdr:rowOff>
    </xdr:from>
    <xdr:to>
      <xdr:col>27</xdr:col>
      <xdr:colOff>174624</xdr:colOff>
      <xdr:row>208</xdr:row>
      <xdr:rowOff>500062</xdr:rowOff>
    </xdr:to>
    <xdr:graphicFrame macro="">
      <xdr:nvGraphicFramePr>
        <xdr:cNvPr id="17" name="Gráfico 16">
          <a:extLst>
            <a:ext uri="{FF2B5EF4-FFF2-40B4-BE49-F238E27FC236}">
              <a16:creationId xmlns:a16="http://schemas.microsoft.com/office/drawing/2014/main" id="{AEFC4020-61DF-4A0E-8E53-4F5741F33E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690561</xdr:colOff>
      <xdr:row>240</xdr:row>
      <xdr:rowOff>119062</xdr:rowOff>
    </xdr:from>
    <xdr:to>
      <xdr:col>27</xdr:col>
      <xdr:colOff>166685</xdr:colOff>
      <xdr:row>248</xdr:row>
      <xdr:rowOff>766763</xdr:rowOff>
    </xdr:to>
    <xdr:graphicFrame macro="">
      <xdr:nvGraphicFramePr>
        <xdr:cNvPr id="18" name="Gráfico 17">
          <a:extLst>
            <a:ext uri="{FF2B5EF4-FFF2-40B4-BE49-F238E27FC236}">
              <a16:creationId xmlns:a16="http://schemas.microsoft.com/office/drawing/2014/main" id="{895B838C-3044-402D-A466-B22974A0D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19</xdr:col>
      <xdr:colOff>619125</xdr:colOff>
      <xdr:row>227</xdr:row>
      <xdr:rowOff>158750</xdr:rowOff>
    </xdr:from>
    <xdr:to>
      <xdr:col>27</xdr:col>
      <xdr:colOff>174624</xdr:colOff>
      <xdr:row>236</xdr:row>
      <xdr:rowOff>500062</xdr:rowOff>
    </xdr:to>
    <xdr:graphicFrame macro="">
      <xdr:nvGraphicFramePr>
        <xdr:cNvPr id="19" name="Gráfico 18">
          <a:extLst>
            <a:ext uri="{FF2B5EF4-FFF2-40B4-BE49-F238E27FC236}">
              <a16:creationId xmlns:a16="http://schemas.microsoft.com/office/drawing/2014/main" id="{FF83A72D-6FA6-4BBF-8DEE-EC31D0E35A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19</xdr:col>
      <xdr:colOff>690561</xdr:colOff>
      <xdr:row>268</xdr:row>
      <xdr:rowOff>119062</xdr:rowOff>
    </xdr:from>
    <xdr:to>
      <xdr:col>27</xdr:col>
      <xdr:colOff>166685</xdr:colOff>
      <xdr:row>276</xdr:row>
      <xdr:rowOff>766763</xdr:rowOff>
    </xdr:to>
    <xdr:graphicFrame macro="">
      <xdr:nvGraphicFramePr>
        <xdr:cNvPr id="20" name="Gráfico 19">
          <a:extLst>
            <a:ext uri="{FF2B5EF4-FFF2-40B4-BE49-F238E27FC236}">
              <a16:creationId xmlns:a16="http://schemas.microsoft.com/office/drawing/2014/main" id="{953302DA-45EE-41E4-B609-EC5DBF661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19</xdr:col>
      <xdr:colOff>619125</xdr:colOff>
      <xdr:row>255</xdr:row>
      <xdr:rowOff>158750</xdr:rowOff>
    </xdr:from>
    <xdr:to>
      <xdr:col>27</xdr:col>
      <xdr:colOff>174624</xdr:colOff>
      <xdr:row>264</xdr:row>
      <xdr:rowOff>500062</xdr:rowOff>
    </xdr:to>
    <xdr:graphicFrame macro="">
      <xdr:nvGraphicFramePr>
        <xdr:cNvPr id="21" name="Gráfico 20">
          <a:extLst>
            <a:ext uri="{FF2B5EF4-FFF2-40B4-BE49-F238E27FC236}">
              <a16:creationId xmlns:a16="http://schemas.microsoft.com/office/drawing/2014/main" id="{07E1DE1A-5A49-49C0-8AF4-7B8878A95C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19</xdr:col>
      <xdr:colOff>690561</xdr:colOff>
      <xdr:row>296</xdr:row>
      <xdr:rowOff>119062</xdr:rowOff>
    </xdr:from>
    <xdr:to>
      <xdr:col>27</xdr:col>
      <xdr:colOff>166685</xdr:colOff>
      <xdr:row>304</xdr:row>
      <xdr:rowOff>766763</xdr:rowOff>
    </xdr:to>
    <xdr:graphicFrame macro="">
      <xdr:nvGraphicFramePr>
        <xdr:cNvPr id="22" name="Gráfico 21">
          <a:extLst>
            <a:ext uri="{FF2B5EF4-FFF2-40B4-BE49-F238E27FC236}">
              <a16:creationId xmlns:a16="http://schemas.microsoft.com/office/drawing/2014/main" id="{F72A79A3-747A-4894-B2D9-D87A0CA70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19</xdr:col>
      <xdr:colOff>619125</xdr:colOff>
      <xdr:row>283</xdr:row>
      <xdr:rowOff>158750</xdr:rowOff>
    </xdr:from>
    <xdr:to>
      <xdr:col>27</xdr:col>
      <xdr:colOff>174624</xdr:colOff>
      <xdr:row>292</xdr:row>
      <xdr:rowOff>500062</xdr:rowOff>
    </xdr:to>
    <xdr:graphicFrame macro="">
      <xdr:nvGraphicFramePr>
        <xdr:cNvPr id="23" name="Gráfico 22">
          <a:extLst>
            <a:ext uri="{FF2B5EF4-FFF2-40B4-BE49-F238E27FC236}">
              <a16:creationId xmlns:a16="http://schemas.microsoft.com/office/drawing/2014/main" id="{38960319-1C8F-4374-BB59-A3F504682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19</xdr:col>
      <xdr:colOff>690561</xdr:colOff>
      <xdr:row>324</xdr:row>
      <xdr:rowOff>119062</xdr:rowOff>
    </xdr:from>
    <xdr:to>
      <xdr:col>27</xdr:col>
      <xdr:colOff>166685</xdr:colOff>
      <xdr:row>332</xdr:row>
      <xdr:rowOff>766763</xdr:rowOff>
    </xdr:to>
    <xdr:graphicFrame macro="">
      <xdr:nvGraphicFramePr>
        <xdr:cNvPr id="24" name="Gráfico 23">
          <a:extLst>
            <a:ext uri="{FF2B5EF4-FFF2-40B4-BE49-F238E27FC236}">
              <a16:creationId xmlns:a16="http://schemas.microsoft.com/office/drawing/2014/main" id="{36565B32-77ED-4192-939D-C63A234BE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19</xdr:col>
      <xdr:colOff>619125</xdr:colOff>
      <xdr:row>311</xdr:row>
      <xdr:rowOff>158750</xdr:rowOff>
    </xdr:from>
    <xdr:to>
      <xdr:col>27</xdr:col>
      <xdr:colOff>174624</xdr:colOff>
      <xdr:row>320</xdr:row>
      <xdr:rowOff>500062</xdr:rowOff>
    </xdr:to>
    <xdr:graphicFrame macro="">
      <xdr:nvGraphicFramePr>
        <xdr:cNvPr id="25" name="Gráfico 24">
          <a:extLst>
            <a:ext uri="{FF2B5EF4-FFF2-40B4-BE49-F238E27FC236}">
              <a16:creationId xmlns:a16="http://schemas.microsoft.com/office/drawing/2014/main" id="{B27C4E72-50C5-4952-9442-67CB326FC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19</xdr:col>
      <xdr:colOff>690561</xdr:colOff>
      <xdr:row>352</xdr:row>
      <xdr:rowOff>119062</xdr:rowOff>
    </xdr:from>
    <xdr:to>
      <xdr:col>27</xdr:col>
      <xdr:colOff>166685</xdr:colOff>
      <xdr:row>360</xdr:row>
      <xdr:rowOff>766763</xdr:rowOff>
    </xdr:to>
    <xdr:graphicFrame macro="">
      <xdr:nvGraphicFramePr>
        <xdr:cNvPr id="26" name="Gráfico 25">
          <a:extLst>
            <a:ext uri="{FF2B5EF4-FFF2-40B4-BE49-F238E27FC236}">
              <a16:creationId xmlns:a16="http://schemas.microsoft.com/office/drawing/2014/main" id="{150F61F3-641B-4049-9D9E-C008DF4E4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19</xdr:col>
      <xdr:colOff>619125</xdr:colOff>
      <xdr:row>339</xdr:row>
      <xdr:rowOff>158750</xdr:rowOff>
    </xdr:from>
    <xdr:to>
      <xdr:col>27</xdr:col>
      <xdr:colOff>174624</xdr:colOff>
      <xdr:row>348</xdr:row>
      <xdr:rowOff>500062</xdr:rowOff>
    </xdr:to>
    <xdr:graphicFrame macro="">
      <xdr:nvGraphicFramePr>
        <xdr:cNvPr id="27" name="Gráfico 26">
          <a:extLst>
            <a:ext uri="{FF2B5EF4-FFF2-40B4-BE49-F238E27FC236}">
              <a16:creationId xmlns:a16="http://schemas.microsoft.com/office/drawing/2014/main" id="{64B5586B-D3CD-4433-B78A-60F4F92BC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C6D78D-AA66-4B06-8388-5F440F799DE4}" name="Tabla2" displayName="Tabla2" ref="A1:E10" totalsRowShown="0" headerRowDxfId="25" dataDxfId="24">
  <autoFilter ref="A1:E10" xr:uid="{00000000-0009-0000-0100-000002000000}"/>
  <tableColumns count="5">
    <tableColumn id="1" xr3:uid="{891AD1AF-DD93-4371-B7F3-83B56B9AEB67}" name="Atributo" dataDxfId="23"/>
    <tableColumn id="2" xr3:uid="{FEA1722B-50CB-4CE4-A9EA-2314FFEB2FD5}" name="Descripción del atributo" dataDxfId="22"/>
    <tableColumn id="3" xr3:uid="{2EAA089C-38F2-4C76-9126-2041CF2E2B21}" name="Tipo de atributo" dataDxfId="21"/>
    <tableColumn id="4" xr3:uid="{80E54617-CE28-400B-8126-2E790E9EB145}" name="Ejemplo de registro" dataDxfId="20"/>
    <tableColumn id="5" xr3:uid="{F2E7A7AD-8D21-429E-ACDA-DADCC089DFF4}" name="Calidad del dato" dataDxfId="1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14824-A1C7-47BA-96E8-EB16494AE31C}">
  <dimension ref="A1:AJ104"/>
  <sheetViews>
    <sheetView showGridLines="0" tabSelected="1" zoomScale="40" zoomScaleNormal="40" workbookViewId="0">
      <selection activeCell="D8" sqref="D8:AE8"/>
    </sheetView>
  </sheetViews>
  <sheetFormatPr baseColWidth="10" defaultRowHeight="15" x14ac:dyDescent="0.25"/>
  <cols>
    <col min="1" max="1" width="15.42578125" customWidth="1"/>
    <col min="2" max="2" width="14.85546875" customWidth="1"/>
    <col min="3" max="3" width="54.42578125" customWidth="1"/>
    <col min="4" max="4" width="31.140625" customWidth="1"/>
    <col min="5" max="5" width="36.85546875" customWidth="1"/>
    <col min="6" max="6" width="32.28515625" customWidth="1"/>
    <col min="7" max="7" width="31.42578125" customWidth="1"/>
    <col min="8" max="15" width="26.28515625" customWidth="1"/>
    <col min="16" max="16" width="29.85546875" customWidth="1"/>
    <col min="17" max="17" width="28.140625" customWidth="1"/>
    <col min="18" max="18" width="32.7109375" customWidth="1"/>
    <col min="19" max="19" width="34.85546875" customWidth="1"/>
    <col min="20" max="20" width="21.28515625" customWidth="1"/>
    <col min="21" max="21" width="32.140625" customWidth="1"/>
    <col min="22" max="29" width="15.7109375" customWidth="1"/>
    <col min="30" max="30" width="27.7109375" customWidth="1"/>
    <col min="31" max="31" width="36" customWidth="1"/>
    <col min="33" max="33" width="25.5703125" bestFit="1" customWidth="1"/>
  </cols>
  <sheetData>
    <row r="1" spans="1:31" s="3" customFormat="1" ht="71.45" customHeight="1" x14ac:dyDescent="0.25">
      <c r="A1" s="301" t="e" vm="1">
        <v>#VALUE!</v>
      </c>
      <c r="B1" s="302"/>
      <c r="C1" s="303"/>
      <c r="D1" s="310" t="s">
        <v>0</v>
      </c>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1" t="s">
        <v>1</v>
      </c>
      <c r="AE1" s="2" t="s">
        <v>104</v>
      </c>
    </row>
    <row r="2" spans="1:31" s="3" customFormat="1" ht="33" customHeight="1" x14ac:dyDescent="0.25">
      <c r="A2" s="304"/>
      <c r="B2" s="305"/>
      <c r="C2" s="306"/>
      <c r="D2" s="312" t="s">
        <v>2</v>
      </c>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4" t="s">
        <v>3</v>
      </c>
      <c r="AE2" s="5">
        <v>2</v>
      </c>
    </row>
    <row r="3" spans="1:31" s="3" customFormat="1" ht="33" customHeight="1" thickBot="1" x14ac:dyDescent="0.3">
      <c r="A3" s="307"/>
      <c r="B3" s="308"/>
      <c r="C3" s="309"/>
      <c r="D3" s="314"/>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7" t="s">
        <v>4</v>
      </c>
      <c r="AE3" s="38">
        <v>45771</v>
      </c>
    </row>
    <row r="4" spans="1:31" s="6" customFormat="1" ht="60" customHeight="1" x14ac:dyDescent="0.25">
      <c r="A4" s="316" t="s">
        <v>209</v>
      </c>
      <c r="B4" s="317"/>
      <c r="C4" s="318"/>
      <c r="D4" s="319"/>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1"/>
    </row>
    <row r="5" spans="1:31" s="6" customFormat="1" ht="60" customHeight="1" x14ac:dyDescent="0.25">
      <c r="A5" s="277" t="s">
        <v>5</v>
      </c>
      <c r="B5" s="278"/>
      <c r="C5" s="279"/>
      <c r="D5" s="280"/>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2"/>
    </row>
    <row r="6" spans="1:31" s="6" customFormat="1" ht="60" customHeight="1" x14ac:dyDescent="0.25">
      <c r="A6" s="277" t="s">
        <v>6</v>
      </c>
      <c r="B6" s="278"/>
      <c r="C6" s="279"/>
      <c r="D6" s="280"/>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2"/>
    </row>
    <row r="7" spans="1:31" s="6" customFormat="1" ht="60" customHeight="1" x14ac:dyDescent="0.25">
      <c r="A7" s="277" t="s">
        <v>7</v>
      </c>
      <c r="B7" s="278"/>
      <c r="C7" s="279"/>
      <c r="D7" s="325"/>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7"/>
    </row>
    <row r="8" spans="1:31" s="6" customFormat="1" ht="60" customHeight="1" x14ac:dyDescent="0.25">
      <c r="A8" s="277" t="s">
        <v>8</v>
      </c>
      <c r="B8" s="278"/>
      <c r="C8" s="279"/>
      <c r="D8" s="283"/>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5"/>
    </row>
    <row r="9" spans="1:31" s="6" customFormat="1" ht="60" customHeight="1" x14ac:dyDescent="0.25">
      <c r="A9" s="277" t="s">
        <v>9</v>
      </c>
      <c r="B9" s="278"/>
      <c r="C9" s="279"/>
      <c r="D9" s="322"/>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4"/>
    </row>
    <row r="10" spans="1:31" s="6" customFormat="1" ht="60" customHeight="1" x14ac:dyDescent="0.25">
      <c r="A10" s="277" t="s">
        <v>10</v>
      </c>
      <c r="B10" s="278"/>
      <c r="C10" s="279"/>
      <c r="D10" s="280"/>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2"/>
    </row>
    <row r="11" spans="1:31" s="6" customFormat="1" ht="60" customHeight="1" thickBot="1" x14ac:dyDescent="0.3">
      <c r="A11" s="286" t="s">
        <v>129</v>
      </c>
      <c r="B11" s="287"/>
      <c r="C11" s="288"/>
      <c r="D11" s="289"/>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1"/>
    </row>
    <row r="12" spans="1:31" ht="39.950000000000003" customHeight="1" x14ac:dyDescent="0.25">
      <c r="A12" s="292" t="s">
        <v>12</v>
      </c>
      <c r="B12" s="292" t="s">
        <v>13</v>
      </c>
      <c r="C12" s="292" t="s">
        <v>14</v>
      </c>
      <c r="D12" s="294" t="s">
        <v>15</v>
      </c>
      <c r="E12" s="294" t="s">
        <v>16</v>
      </c>
      <c r="F12" s="297" t="s">
        <v>17</v>
      </c>
      <c r="G12" s="298"/>
      <c r="H12" s="298"/>
      <c r="I12" s="298"/>
      <c r="J12" s="298"/>
      <c r="K12" s="298"/>
      <c r="L12" s="298"/>
      <c r="M12" s="298"/>
      <c r="N12" s="298"/>
      <c r="O12" s="298"/>
      <c r="P12" s="298"/>
      <c r="Q12" s="298"/>
      <c r="R12" s="298"/>
      <c r="S12" s="298"/>
      <c r="T12" s="298"/>
      <c r="U12" s="298"/>
      <c r="V12" s="298"/>
      <c r="W12" s="298"/>
      <c r="X12" s="298"/>
      <c r="Y12" s="298"/>
      <c r="Z12" s="298"/>
      <c r="AA12" s="298"/>
      <c r="AB12" s="298"/>
      <c r="AC12" s="299"/>
      <c r="AD12" s="300" t="s">
        <v>18</v>
      </c>
      <c r="AE12" s="266"/>
    </row>
    <row r="13" spans="1:31" ht="39.950000000000003" customHeight="1" thickBot="1" x14ac:dyDescent="0.3">
      <c r="A13" s="292"/>
      <c r="B13" s="292"/>
      <c r="C13" s="292"/>
      <c r="D13" s="294"/>
      <c r="E13" s="294"/>
      <c r="F13" s="263" t="s">
        <v>19</v>
      </c>
      <c r="G13" s="264"/>
      <c r="H13" s="263" t="s">
        <v>20</v>
      </c>
      <c r="I13" s="264"/>
      <c r="J13" s="263" t="s">
        <v>21</v>
      </c>
      <c r="K13" s="264"/>
      <c r="L13" s="263" t="s">
        <v>22</v>
      </c>
      <c r="M13" s="264"/>
      <c r="N13" s="263" t="s">
        <v>23</v>
      </c>
      <c r="O13" s="264"/>
      <c r="P13" s="263" t="s">
        <v>24</v>
      </c>
      <c r="Q13" s="264"/>
      <c r="R13" s="263" t="s">
        <v>25</v>
      </c>
      <c r="S13" s="264"/>
      <c r="T13" s="263" t="s">
        <v>26</v>
      </c>
      <c r="U13" s="264"/>
      <c r="V13" s="263" t="s">
        <v>27</v>
      </c>
      <c r="W13" s="264"/>
      <c r="X13" s="263" t="s">
        <v>28</v>
      </c>
      <c r="Y13" s="264"/>
      <c r="Z13" s="263" t="s">
        <v>29</v>
      </c>
      <c r="AA13" s="264"/>
      <c r="AB13" s="263" t="s">
        <v>30</v>
      </c>
      <c r="AC13" s="264"/>
      <c r="AD13" s="265" t="s">
        <v>31</v>
      </c>
      <c r="AE13" s="265" t="s">
        <v>114</v>
      </c>
    </row>
    <row r="14" spans="1:31" ht="39.950000000000003" customHeight="1" thickBot="1" x14ac:dyDescent="0.3">
      <c r="A14" s="293"/>
      <c r="B14" s="293"/>
      <c r="C14" s="293"/>
      <c r="D14" s="295"/>
      <c r="E14" s="296"/>
      <c r="F14" s="94" t="s">
        <v>33</v>
      </c>
      <c r="G14" s="95" t="s">
        <v>34</v>
      </c>
      <c r="H14" s="94" t="s">
        <v>33</v>
      </c>
      <c r="I14" s="95" t="s">
        <v>34</v>
      </c>
      <c r="J14" s="94" t="s">
        <v>33</v>
      </c>
      <c r="K14" s="95" t="s">
        <v>34</v>
      </c>
      <c r="L14" s="94" t="s">
        <v>33</v>
      </c>
      <c r="M14" s="95" t="s">
        <v>34</v>
      </c>
      <c r="N14" s="94" t="s">
        <v>33</v>
      </c>
      <c r="O14" s="95" t="s">
        <v>34</v>
      </c>
      <c r="P14" s="94" t="s">
        <v>33</v>
      </c>
      <c r="Q14" s="95" t="s">
        <v>34</v>
      </c>
      <c r="R14" s="94" t="s">
        <v>33</v>
      </c>
      <c r="S14" s="95" t="s">
        <v>34</v>
      </c>
      <c r="T14" s="94" t="s">
        <v>33</v>
      </c>
      <c r="U14" s="95" t="s">
        <v>34</v>
      </c>
      <c r="V14" s="94" t="s">
        <v>33</v>
      </c>
      <c r="W14" s="95" t="s">
        <v>34</v>
      </c>
      <c r="X14" s="94" t="s">
        <v>33</v>
      </c>
      <c r="Y14" s="95" t="s">
        <v>34</v>
      </c>
      <c r="Z14" s="94" t="s">
        <v>33</v>
      </c>
      <c r="AA14" s="95" t="s">
        <v>34</v>
      </c>
      <c r="AB14" s="94" t="s">
        <v>33</v>
      </c>
      <c r="AC14" s="95" t="s">
        <v>34</v>
      </c>
      <c r="AD14" s="266"/>
      <c r="AE14" s="267"/>
    </row>
    <row r="15" spans="1:31" ht="39.950000000000003" customHeight="1" x14ac:dyDescent="0.25">
      <c r="A15" s="9"/>
      <c r="B15" s="10"/>
      <c r="C15" s="11"/>
      <c r="D15" s="12"/>
      <c r="E15" s="13"/>
      <c r="F15" s="93"/>
      <c r="G15" s="14"/>
      <c r="H15" s="93"/>
      <c r="I15" s="93"/>
      <c r="J15" s="93"/>
      <c r="K15" s="93"/>
      <c r="L15" s="93"/>
      <c r="M15" s="93"/>
      <c r="N15" s="93"/>
      <c r="O15" s="93"/>
      <c r="P15" s="93"/>
      <c r="Q15" s="93"/>
      <c r="R15" s="93"/>
      <c r="S15" s="14"/>
      <c r="T15" s="93"/>
      <c r="U15" s="14"/>
      <c r="V15" s="93"/>
      <c r="W15" s="14"/>
      <c r="X15" s="93"/>
      <c r="Y15" s="14"/>
      <c r="Z15" s="93"/>
      <c r="AA15" s="14"/>
      <c r="AB15" s="93"/>
      <c r="AC15" s="14"/>
      <c r="AD15" s="15"/>
      <c r="AE15" s="16"/>
    </row>
    <row r="16" spans="1:31" ht="39.950000000000003" customHeight="1" x14ac:dyDescent="0.25">
      <c r="A16" s="9"/>
      <c r="B16" s="10"/>
      <c r="C16" s="11"/>
      <c r="D16" s="12"/>
      <c r="E16" s="13"/>
      <c r="F16" s="14"/>
      <c r="G16" s="14"/>
      <c r="H16" s="14"/>
      <c r="I16" s="14"/>
      <c r="J16" s="14"/>
      <c r="K16" s="14"/>
      <c r="L16" s="14"/>
      <c r="M16" s="14"/>
      <c r="N16" s="14"/>
      <c r="O16" s="14"/>
      <c r="P16" s="14"/>
      <c r="Q16" s="14"/>
      <c r="R16" s="14"/>
      <c r="S16" s="14"/>
      <c r="T16" s="14"/>
      <c r="U16" s="14"/>
      <c r="V16" s="14"/>
      <c r="W16" s="14"/>
      <c r="X16" s="14"/>
      <c r="Y16" s="14"/>
      <c r="Z16" s="14"/>
      <c r="AA16" s="14"/>
      <c r="AB16" s="14"/>
      <c r="AC16" s="14"/>
      <c r="AD16" s="15"/>
      <c r="AE16" s="16"/>
    </row>
    <row r="17" spans="1:31" ht="39.950000000000003" customHeight="1" x14ac:dyDescent="0.25">
      <c r="A17" s="9"/>
      <c r="B17" s="10"/>
      <c r="C17" s="11"/>
      <c r="D17" s="12"/>
      <c r="E17" s="13"/>
      <c r="F17" s="14"/>
      <c r="G17" s="14"/>
      <c r="H17" s="14"/>
      <c r="I17" s="14"/>
      <c r="J17" s="14"/>
      <c r="K17" s="14"/>
      <c r="L17" s="14"/>
      <c r="M17" s="14"/>
      <c r="N17" s="14"/>
      <c r="O17" s="14"/>
      <c r="P17" s="14"/>
      <c r="Q17" s="14"/>
      <c r="R17" s="14"/>
      <c r="S17" s="14"/>
      <c r="T17" s="14"/>
      <c r="U17" s="14"/>
      <c r="V17" s="14"/>
      <c r="W17" s="14"/>
      <c r="X17" s="14"/>
      <c r="Y17" s="14"/>
      <c r="Z17" s="14"/>
      <c r="AA17" s="14"/>
      <c r="AB17" s="14"/>
      <c r="AC17" s="14"/>
      <c r="AD17" s="15"/>
      <c r="AE17" s="16"/>
    </row>
    <row r="18" spans="1:31" ht="39.950000000000003" customHeight="1" x14ac:dyDescent="0.25">
      <c r="A18" s="9"/>
      <c r="B18" s="10"/>
      <c r="C18" s="11"/>
      <c r="D18" s="13"/>
      <c r="E18" s="13"/>
      <c r="F18" s="14"/>
      <c r="G18" s="14"/>
      <c r="H18" s="14"/>
      <c r="I18" s="14"/>
      <c r="J18" s="14"/>
      <c r="K18" s="14"/>
      <c r="L18" s="14"/>
      <c r="M18" s="14"/>
      <c r="N18" s="14"/>
      <c r="O18" s="14"/>
      <c r="P18" s="14"/>
      <c r="Q18" s="14"/>
      <c r="R18" s="14"/>
      <c r="S18" s="14"/>
      <c r="T18" s="14"/>
      <c r="U18" s="14"/>
      <c r="V18" s="14"/>
      <c r="W18" s="14"/>
      <c r="X18" s="14"/>
      <c r="Y18" s="14"/>
      <c r="Z18" s="14"/>
      <c r="AA18" s="14"/>
      <c r="AB18" s="14"/>
      <c r="AC18" s="14"/>
      <c r="AD18" s="15"/>
      <c r="AE18" s="16"/>
    </row>
    <row r="19" spans="1:31" ht="39.950000000000003" customHeight="1" x14ac:dyDescent="0.25">
      <c r="A19" s="9"/>
      <c r="B19" s="10"/>
      <c r="C19" s="17"/>
      <c r="D19" s="18"/>
      <c r="E19" s="18"/>
      <c r="F19" s="14"/>
      <c r="G19" s="14"/>
      <c r="H19" s="14"/>
      <c r="I19" s="14"/>
      <c r="J19" s="14"/>
      <c r="K19" s="14"/>
      <c r="L19" s="14"/>
      <c r="M19" s="14"/>
      <c r="N19" s="14"/>
      <c r="O19" s="14"/>
      <c r="P19" s="14"/>
      <c r="Q19" s="14"/>
      <c r="R19" s="14"/>
      <c r="S19" s="14"/>
      <c r="T19" s="14"/>
      <c r="U19" s="14"/>
      <c r="V19" s="14"/>
      <c r="W19" s="14"/>
      <c r="X19" s="14"/>
      <c r="Y19" s="14"/>
      <c r="Z19" s="14"/>
      <c r="AA19" s="14"/>
      <c r="AB19" s="14"/>
      <c r="AC19" s="14"/>
      <c r="AD19" s="15"/>
      <c r="AE19" s="16"/>
    </row>
    <row r="20" spans="1:31" ht="39.950000000000003" customHeight="1" x14ac:dyDescent="0.25">
      <c r="A20" s="9"/>
      <c r="B20" s="10"/>
      <c r="C20" s="17"/>
      <c r="D20" s="18"/>
      <c r="E20" s="18"/>
      <c r="F20" s="14"/>
      <c r="G20" s="14"/>
      <c r="H20" s="14"/>
      <c r="I20" s="14"/>
      <c r="J20" s="14"/>
      <c r="K20" s="14"/>
      <c r="L20" s="14"/>
      <c r="M20" s="14"/>
      <c r="N20" s="14"/>
      <c r="O20" s="14"/>
      <c r="P20" s="14"/>
      <c r="Q20" s="14"/>
      <c r="R20" s="14"/>
      <c r="S20" s="14"/>
      <c r="T20" s="14"/>
      <c r="U20" s="14"/>
      <c r="V20" s="14"/>
      <c r="W20" s="14"/>
      <c r="X20" s="14"/>
      <c r="Y20" s="14"/>
      <c r="Z20" s="14"/>
      <c r="AA20" s="14"/>
      <c r="AB20" s="14"/>
      <c r="AC20" s="14"/>
      <c r="AD20" s="15"/>
      <c r="AE20" s="16"/>
    </row>
    <row r="21" spans="1:31" ht="39.950000000000003" customHeight="1" x14ac:dyDescent="0.25">
      <c r="A21" s="9"/>
      <c r="B21" s="10"/>
      <c r="C21" s="11"/>
      <c r="D21" s="13"/>
      <c r="E21" s="13"/>
      <c r="F21" s="14"/>
      <c r="G21" s="14"/>
      <c r="H21" s="14"/>
      <c r="I21" s="14"/>
      <c r="J21" s="14"/>
      <c r="K21" s="14"/>
      <c r="L21" s="14"/>
      <c r="M21" s="14"/>
      <c r="N21" s="14"/>
      <c r="O21" s="14"/>
      <c r="P21" s="14"/>
      <c r="Q21" s="14"/>
      <c r="R21" s="14"/>
      <c r="S21" s="14"/>
      <c r="T21" s="14"/>
      <c r="U21" s="14"/>
      <c r="V21" s="14"/>
      <c r="W21" s="14"/>
      <c r="X21" s="14"/>
      <c r="Y21" s="14"/>
      <c r="Z21" s="14"/>
      <c r="AA21" s="14"/>
      <c r="AB21" s="14"/>
      <c r="AC21" s="14"/>
      <c r="AD21" s="15"/>
      <c r="AE21" s="16"/>
    </row>
    <row r="22" spans="1:31" ht="39.950000000000003" customHeight="1" x14ac:dyDescent="0.25">
      <c r="A22" s="9"/>
      <c r="B22" s="10"/>
      <c r="C22" s="11"/>
      <c r="D22" s="13"/>
      <c r="E22" s="13"/>
      <c r="F22" s="14"/>
      <c r="G22" s="14"/>
      <c r="H22" s="14"/>
      <c r="I22" s="14"/>
      <c r="J22" s="14"/>
      <c r="K22" s="14"/>
      <c r="L22" s="14"/>
      <c r="M22" s="14"/>
      <c r="N22" s="14"/>
      <c r="O22" s="14"/>
      <c r="P22" s="14"/>
      <c r="Q22" s="14"/>
      <c r="R22" s="14"/>
      <c r="S22" s="14"/>
      <c r="T22" s="14"/>
      <c r="U22" s="14"/>
      <c r="V22" s="14"/>
      <c r="W22" s="14"/>
      <c r="X22" s="14"/>
      <c r="Y22" s="14"/>
      <c r="Z22" s="14"/>
      <c r="AA22" s="14"/>
      <c r="AB22" s="14"/>
      <c r="AC22" s="14"/>
      <c r="AD22" s="15"/>
      <c r="AE22" s="16"/>
    </row>
    <row r="23" spans="1:31" ht="39.950000000000003" customHeight="1" x14ac:dyDescent="0.25">
      <c r="A23" s="9"/>
      <c r="B23" s="10"/>
      <c r="C23" s="17"/>
      <c r="D23" s="18"/>
      <c r="E23" s="18"/>
      <c r="F23" s="14"/>
      <c r="G23" s="14"/>
      <c r="H23" s="14"/>
      <c r="I23" s="14"/>
      <c r="J23" s="14"/>
      <c r="K23" s="14"/>
      <c r="L23" s="14"/>
      <c r="M23" s="14"/>
      <c r="N23" s="14"/>
      <c r="O23" s="14"/>
      <c r="P23" s="14"/>
      <c r="Q23" s="14"/>
      <c r="R23" s="14"/>
      <c r="S23" s="14"/>
      <c r="T23" s="14"/>
      <c r="U23" s="14"/>
      <c r="V23" s="14"/>
      <c r="W23" s="14"/>
      <c r="X23" s="14"/>
      <c r="Y23" s="14"/>
      <c r="Z23" s="14"/>
      <c r="AA23" s="14"/>
      <c r="AB23" s="14"/>
      <c r="AC23" s="14"/>
      <c r="AD23" s="15"/>
      <c r="AE23" s="16"/>
    </row>
    <row r="24" spans="1:31" ht="39.950000000000003" customHeight="1" x14ac:dyDescent="0.25">
      <c r="A24" s="9"/>
      <c r="B24" s="10"/>
      <c r="C24" s="11"/>
      <c r="D24" s="19"/>
      <c r="E24" s="13"/>
      <c r="F24" s="14"/>
      <c r="G24" s="14"/>
      <c r="H24" s="14"/>
      <c r="I24" s="14"/>
      <c r="J24" s="14"/>
      <c r="K24" s="14"/>
      <c r="L24" s="14"/>
      <c r="M24" s="14"/>
      <c r="N24" s="14"/>
      <c r="O24" s="14"/>
      <c r="P24" s="14"/>
      <c r="Q24" s="14"/>
      <c r="R24" s="14"/>
      <c r="S24" s="14"/>
      <c r="T24" s="14"/>
      <c r="U24" s="14"/>
      <c r="V24" s="14"/>
      <c r="W24" s="14"/>
      <c r="X24" s="14"/>
      <c r="Y24" s="14"/>
      <c r="Z24" s="14"/>
      <c r="AA24" s="14"/>
      <c r="AB24" s="14"/>
      <c r="AC24" s="14"/>
      <c r="AD24" s="15"/>
      <c r="AE24" s="16"/>
    </row>
    <row r="25" spans="1:31" ht="39.950000000000003" customHeight="1" x14ac:dyDescent="0.25">
      <c r="A25" s="9"/>
      <c r="B25" s="10"/>
      <c r="C25" s="11"/>
      <c r="D25" s="19"/>
      <c r="E25" s="18"/>
      <c r="F25" s="14"/>
      <c r="G25" s="14"/>
      <c r="H25" s="14"/>
      <c r="I25" s="14"/>
      <c r="J25" s="14"/>
      <c r="K25" s="14"/>
      <c r="L25" s="14"/>
      <c r="M25" s="14"/>
      <c r="N25" s="14"/>
      <c r="O25" s="14"/>
      <c r="P25" s="14"/>
      <c r="Q25" s="14"/>
      <c r="R25" s="14"/>
      <c r="S25" s="14"/>
      <c r="T25" s="14"/>
      <c r="U25" s="14"/>
      <c r="V25" s="14"/>
      <c r="W25" s="14"/>
      <c r="X25" s="14"/>
      <c r="Y25" s="14"/>
      <c r="Z25" s="14"/>
      <c r="AA25" s="14"/>
      <c r="AB25" s="14"/>
      <c r="AC25" s="14"/>
      <c r="AD25" s="15"/>
      <c r="AE25" s="16"/>
    </row>
    <row r="26" spans="1:31" ht="39.950000000000003" customHeight="1" x14ac:dyDescent="0.25">
      <c r="A26" s="9"/>
      <c r="B26" s="10"/>
      <c r="C26" s="20"/>
      <c r="D26" s="21"/>
      <c r="E26" s="22"/>
      <c r="F26" s="14"/>
      <c r="G26" s="14"/>
      <c r="H26" s="14"/>
      <c r="I26" s="14"/>
      <c r="J26" s="14"/>
      <c r="K26" s="14"/>
      <c r="L26" s="14"/>
      <c r="M26" s="14"/>
      <c r="N26" s="14"/>
      <c r="O26" s="14"/>
      <c r="P26" s="14"/>
      <c r="Q26" s="14"/>
      <c r="R26" s="14"/>
      <c r="S26" s="14"/>
      <c r="T26" s="14"/>
      <c r="U26" s="14"/>
      <c r="V26" s="14"/>
      <c r="W26" s="14"/>
      <c r="X26" s="14"/>
      <c r="Y26" s="14"/>
      <c r="Z26" s="14"/>
      <c r="AA26" s="14"/>
      <c r="AB26" s="14"/>
      <c r="AC26" s="14"/>
      <c r="AD26" s="15"/>
      <c r="AE26" s="16"/>
    </row>
    <row r="27" spans="1:31" ht="57.95" customHeight="1" x14ac:dyDescent="0.25">
      <c r="A27" s="268" t="s">
        <v>35</v>
      </c>
      <c r="B27" s="268"/>
      <c r="C27" s="268"/>
      <c r="D27" s="268"/>
      <c r="E27" s="268"/>
      <c r="F27" s="74">
        <f t="shared" ref="F27:AC27" si="0">SUM(F15:F26)</f>
        <v>0</v>
      </c>
      <c r="G27" s="75">
        <f t="shared" si="0"/>
        <v>0</v>
      </c>
      <c r="H27" s="74">
        <f t="shared" si="0"/>
        <v>0</v>
      </c>
      <c r="I27" s="75">
        <f t="shared" si="0"/>
        <v>0</v>
      </c>
      <c r="J27" s="74">
        <f t="shared" si="0"/>
        <v>0</v>
      </c>
      <c r="K27" s="75">
        <f t="shared" si="0"/>
        <v>0</v>
      </c>
      <c r="L27" s="74">
        <f t="shared" si="0"/>
        <v>0</v>
      </c>
      <c r="M27" s="75">
        <f t="shared" si="0"/>
        <v>0</v>
      </c>
      <c r="N27" s="74">
        <f t="shared" si="0"/>
        <v>0</v>
      </c>
      <c r="O27" s="75">
        <f t="shared" si="0"/>
        <v>0</v>
      </c>
      <c r="P27" s="74">
        <f t="shared" si="0"/>
        <v>0</v>
      </c>
      <c r="Q27" s="75">
        <f t="shared" si="0"/>
        <v>0</v>
      </c>
      <c r="R27" s="74">
        <f t="shared" si="0"/>
        <v>0</v>
      </c>
      <c r="S27" s="75">
        <f t="shared" si="0"/>
        <v>0</v>
      </c>
      <c r="T27" s="74">
        <f t="shared" si="0"/>
        <v>0</v>
      </c>
      <c r="U27" s="75">
        <f t="shared" si="0"/>
        <v>0</v>
      </c>
      <c r="V27" s="74">
        <f t="shared" si="0"/>
        <v>0</v>
      </c>
      <c r="W27" s="75">
        <f t="shared" si="0"/>
        <v>0</v>
      </c>
      <c r="X27" s="74">
        <f t="shared" si="0"/>
        <v>0</v>
      </c>
      <c r="Y27" s="75">
        <f t="shared" si="0"/>
        <v>0</v>
      </c>
      <c r="Z27" s="74">
        <f t="shared" si="0"/>
        <v>0</v>
      </c>
      <c r="AA27" s="75">
        <f t="shared" si="0"/>
        <v>0</v>
      </c>
      <c r="AB27" s="74">
        <f t="shared" si="0"/>
        <v>0</v>
      </c>
      <c r="AC27" s="75">
        <f t="shared" si="0"/>
        <v>0</v>
      </c>
      <c r="AD27" s="269"/>
      <c r="AE27" s="269"/>
    </row>
    <row r="28" spans="1:31" ht="44.45" customHeight="1" x14ac:dyDescent="0.25">
      <c r="A28" s="268" t="s">
        <v>36</v>
      </c>
      <c r="B28" s="268"/>
      <c r="C28" s="268"/>
      <c r="D28" s="268"/>
      <c r="E28" s="268"/>
      <c r="F28" s="270" t="e">
        <f>G27/F27</f>
        <v>#DIV/0!</v>
      </c>
      <c r="G28" s="270"/>
      <c r="H28" s="270" t="e">
        <f>I27/H27</f>
        <v>#DIV/0!</v>
      </c>
      <c r="I28" s="270"/>
      <c r="J28" s="271" t="e">
        <f>K27/J27</f>
        <v>#DIV/0!</v>
      </c>
      <c r="K28" s="272"/>
      <c r="L28" s="271" t="e">
        <f>M27/L27</f>
        <v>#DIV/0!</v>
      </c>
      <c r="M28" s="272"/>
      <c r="N28" s="271" t="e">
        <f>O27/N27</f>
        <v>#DIV/0!</v>
      </c>
      <c r="O28" s="272"/>
      <c r="P28" s="271" t="e">
        <f>Q27/P27</f>
        <v>#DIV/0!</v>
      </c>
      <c r="Q28" s="272"/>
      <c r="R28" s="271" t="e">
        <f>S27/R27</f>
        <v>#DIV/0!</v>
      </c>
      <c r="S28" s="272"/>
      <c r="T28" s="271" t="e">
        <f>U27/T27</f>
        <v>#DIV/0!</v>
      </c>
      <c r="U28" s="272"/>
      <c r="V28" s="271" t="e">
        <f>W27/V27</f>
        <v>#DIV/0!</v>
      </c>
      <c r="W28" s="272"/>
      <c r="X28" s="271" t="e">
        <f>Y27/X27</f>
        <v>#DIV/0!</v>
      </c>
      <c r="Y28" s="272"/>
      <c r="Z28" s="271" t="e">
        <f>AA27/Z27</f>
        <v>#DIV/0!</v>
      </c>
      <c r="AA28" s="272"/>
      <c r="AB28" s="271" t="e">
        <f>AC27/AB27</f>
        <v>#DIV/0!</v>
      </c>
      <c r="AC28" s="272"/>
      <c r="AD28" s="269"/>
      <c r="AE28" s="269"/>
    </row>
    <row r="29" spans="1:31" ht="39.950000000000003" customHeight="1" x14ac:dyDescent="0.25">
      <c r="A29" s="268" t="s">
        <v>37</v>
      </c>
      <c r="B29" s="268"/>
      <c r="C29" s="268"/>
      <c r="D29" s="268"/>
      <c r="E29" s="268"/>
      <c r="F29" s="273" t="e">
        <f>(I29/I30)</f>
        <v>#DIV/0!</v>
      </c>
      <c r="G29" s="274"/>
      <c r="H29" s="75" t="s">
        <v>34</v>
      </c>
      <c r="I29" s="76">
        <f>G27+I27+K27+M27+O27+Q27+S27+U27+W27+Y27+AA27+AC27</f>
        <v>0</v>
      </c>
      <c r="J29" s="77"/>
      <c r="K29" s="78"/>
      <c r="L29" s="78"/>
      <c r="M29" s="78"/>
      <c r="N29" s="78"/>
      <c r="O29" s="78"/>
      <c r="P29" s="78"/>
      <c r="Q29" s="78"/>
      <c r="R29" s="78"/>
      <c r="S29" s="78"/>
      <c r="T29" s="78"/>
      <c r="U29" s="78"/>
      <c r="V29" s="78"/>
      <c r="W29" s="78"/>
      <c r="X29" s="78"/>
      <c r="Y29" s="78"/>
      <c r="Z29" s="78"/>
      <c r="AA29" s="78"/>
      <c r="AB29" s="78"/>
      <c r="AC29" s="78"/>
      <c r="AD29" s="23"/>
      <c r="AE29" s="24"/>
    </row>
    <row r="30" spans="1:31" ht="45.6" customHeight="1" x14ac:dyDescent="0.25">
      <c r="A30" s="268"/>
      <c r="B30" s="268"/>
      <c r="C30" s="268"/>
      <c r="D30" s="268"/>
      <c r="E30" s="268"/>
      <c r="F30" s="275"/>
      <c r="G30" s="276"/>
      <c r="H30" s="74" t="s">
        <v>33</v>
      </c>
      <c r="I30" s="79">
        <f>F27+H27+J27+L27+N27+P27+R27+T27+V27+X27+Z27+AB27</f>
        <v>0</v>
      </c>
      <c r="J30" s="80"/>
      <c r="K30" s="81"/>
      <c r="L30" s="81"/>
      <c r="M30" s="81"/>
      <c r="N30" s="81"/>
      <c r="O30" s="81"/>
      <c r="P30" s="81"/>
      <c r="Q30" s="81"/>
      <c r="R30" s="81"/>
      <c r="S30" s="81"/>
      <c r="T30" s="81"/>
      <c r="U30" s="81"/>
      <c r="V30" s="81"/>
      <c r="W30" s="81"/>
      <c r="X30" s="81"/>
      <c r="Y30" s="81"/>
      <c r="Z30" s="81"/>
      <c r="AA30" s="81"/>
      <c r="AB30" s="81"/>
      <c r="AC30" s="81"/>
      <c r="AD30" s="23"/>
      <c r="AE30" s="24"/>
    </row>
    <row r="31" spans="1:31" ht="76.5" customHeight="1" x14ac:dyDescent="0.25">
      <c r="A31" s="34"/>
      <c r="B31" s="34"/>
      <c r="C31" s="34"/>
      <c r="D31" s="251" t="s">
        <v>38</v>
      </c>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row>
    <row r="32" spans="1:31" ht="93" customHeight="1" x14ac:dyDescent="0.25">
      <c r="D32" s="248" t="s">
        <v>158</v>
      </c>
      <c r="E32" s="249"/>
      <c r="F32" s="249"/>
      <c r="G32" s="249"/>
      <c r="H32" s="249"/>
      <c r="I32" s="249"/>
      <c r="J32" s="250"/>
      <c r="K32" s="248" t="s">
        <v>118</v>
      </c>
      <c r="L32" s="250"/>
      <c r="M32" s="248" t="s">
        <v>154</v>
      </c>
      <c r="N32" s="249"/>
      <c r="O32" s="250"/>
      <c r="P32" s="66" t="s">
        <v>137</v>
      </c>
      <c r="Q32" s="66" t="s">
        <v>119</v>
      </c>
      <c r="R32" s="66" t="s">
        <v>160</v>
      </c>
      <c r="S32" s="66" t="s">
        <v>138</v>
      </c>
      <c r="T32" s="235" t="s">
        <v>39</v>
      </c>
      <c r="U32" s="236"/>
      <c r="V32" s="235" t="s">
        <v>40</v>
      </c>
      <c r="W32" s="239"/>
      <c r="X32" s="239"/>
      <c r="Y32" s="239"/>
      <c r="Z32" s="239"/>
      <c r="AA32" s="239"/>
      <c r="AB32" s="239"/>
      <c r="AC32" s="239"/>
      <c r="AD32" s="239"/>
      <c r="AE32" s="236"/>
    </row>
    <row r="33" spans="4:36" ht="93" customHeight="1" x14ac:dyDescent="0.25">
      <c r="D33" s="225" t="s">
        <v>153</v>
      </c>
      <c r="E33" s="226"/>
      <c r="F33" s="226"/>
      <c r="G33" s="226"/>
      <c r="H33" s="226"/>
      <c r="I33" s="226"/>
      <c r="J33" s="227"/>
      <c r="K33" s="172" t="s">
        <v>204</v>
      </c>
      <c r="L33" s="172"/>
      <c r="M33" s="172" t="s">
        <v>155</v>
      </c>
      <c r="N33" s="172"/>
      <c r="O33" s="172"/>
      <c r="P33" s="234">
        <v>0.2</v>
      </c>
      <c r="Q33" s="172" t="s">
        <v>161</v>
      </c>
      <c r="R33" s="87" t="e">
        <f>((SUM(H57:K57))-(SUM(Q65:S65)))/(SUM(Q65:S65))</f>
        <v>#DIV/0!</v>
      </c>
      <c r="S33" s="88">
        <v>0.05</v>
      </c>
      <c r="T33" s="237"/>
      <c r="U33" s="238"/>
      <c r="V33" s="237"/>
      <c r="W33" s="240"/>
      <c r="X33" s="240"/>
      <c r="Y33" s="240"/>
      <c r="Z33" s="240"/>
      <c r="AA33" s="240"/>
      <c r="AB33" s="240"/>
      <c r="AC33" s="240"/>
      <c r="AD33" s="240"/>
      <c r="AE33" s="238"/>
    </row>
    <row r="34" spans="4:36" ht="90" customHeight="1" x14ac:dyDescent="0.7">
      <c r="D34" s="228"/>
      <c r="E34" s="229"/>
      <c r="F34" s="229"/>
      <c r="G34" s="229"/>
      <c r="H34" s="229"/>
      <c r="I34" s="229"/>
      <c r="J34" s="230"/>
      <c r="K34" s="172"/>
      <c r="L34" s="172"/>
      <c r="M34" s="172"/>
      <c r="N34" s="172"/>
      <c r="O34" s="172"/>
      <c r="P34" s="234"/>
      <c r="Q34" s="172"/>
      <c r="R34" s="87" t="e">
        <f>((SUM(K57:M57))-(SUM(H57:J57)))/(SUM(H57:J57))</f>
        <v>#DIV/0!</v>
      </c>
      <c r="S34" s="89">
        <v>0.03</v>
      </c>
      <c r="T34" s="254" t="s">
        <v>41</v>
      </c>
      <c r="U34" s="255"/>
      <c r="V34" s="198" t="s">
        <v>144</v>
      </c>
      <c r="W34" s="199"/>
      <c r="X34" s="199"/>
      <c r="Y34" s="199"/>
      <c r="Z34" s="199"/>
      <c r="AA34" s="199"/>
      <c r="AB34" s="199"/>
      <c r="AC34" s="199"/>
      <c r="AD34" s="199"/>
      <c r="AE34" s="200"/>
      <c r="AF34" s="85"/>
      <c r="AG34" s="85"/>
      <c r="AH34" s="85"/>
      <c r="AI34" s="85"/>
      <c r="AJ34" s="85"/>
    </row>
    <row r="35" spans="4:36" ht="90" customHeight="1" x14ac:dyDescent="0.7">
      <c r="D35" s="228"/>
      <c r="E35" s="229"/>
      <c r="F35" s="229"/>
      <c r="G35" s="229"/>
      <c r="H35" s="229"/>
      <c r="I35" s="229"/>
      <c r="J35" s="230"/>
      <c r="K35" s="172"/>
      <c r="L35" s="172"/>
      <c r="M35" s="172"/>
      <c r="N35" s="172"/>
      <c r="O35" s="172"/>
      <c r="P35" s="234"/>
      <c r="Q35" s="172"/>
      <c r="R35" s="87" t="e">
        <f>((SUM(N57:P57))-(SUM(K57:M57)))/(SUM(K57:M57))</f>
        <v>#DIV/0!</v>
      </c>
      <c r="S35" s="89">
        <v>0</v>
      </c>
      <c r="T35" s="253" t="s">
        <v>43</v>
      </c>
      <c r="U35" s="253"/>
      <c r="V35" s="197" t="s">
        <v>145</v>
      </c>
      <c r="W35" s="197"/>
      <c r="X35" s="197"/>
      <c r="Y35" s="197"/>
      <c r="Z35" s="197"/>
      <c r="AA35" s="197"/>
      <c r="AB35" s="197"/>
      <c r="AC35" s="197"/>
      <c r="AD35" s="197"/>
      <c r="AE35" s="197"/>
      <c r="AF35" s="85"/>
      <c r="AG35" s="85"/>
      <c r="AH35" s="85"/>
      <c r="AI35" s="85"/>
      <c r="AJ35" s="85"/>
    </row>
    <row r="36" spans="4:36" ht="90" customHeight="1" x14ac:dyDescent="0.7">
      <c r="D36" s="228"/>
      <c r="E36" s="229"/>
      <c r="F36" s="229"/>
      <c r="G36" s="229"/>
      <c r="H36" s="229"/>
      <c r="I36" s="229"/>
      <c r="J36" s="230"/>
      <c r="K36" s="172"/>
      <c r="L36" s="172"/>
      <c r="M36" s="172"/>
      <c r="N36" s="172"/>
      <c r="O36" s="172"/>
      <c r="P36" s="234"/>
      <c r="Q36" s="172"/>
      <c r="R36" s="87" t="e">
        <f>((SUM(Q57:S57))-(SUM(N57:P57)))/(SUM(N57:P57))</f>
        <v>#DIV/0!</v>
      </c>
      <c r="S36" s="89">
        <v>0.05</v>
      </c>
      <c r="T36" s="241" t="s">
        <v>44</v>
      </c>
      <c r="U36" s="242"/>
      <c r="V36" s="197" t="s">
        <v>146</v>
      </c>
      <c r="W36" s="197"/>
      <c r="X36" s="197"/>
      <c r="Y36" s="197"/>
      <c r="Z36" s="197"/>
      <c r="AA36" s="197"/>
      <c r="AB36" s="197"/>
      <c r="AC36" s="197"/>
      <c r="AD36" s="197"/>
      <c r="AE36" s="197"/>
      <c r="AF36" s="85"/>
      <c r="AG36" s="86"/>
      <c r="AH36" s="85"/>
      <c r="AI36" s="85"/>
      <c r="AJ36" s="85"/>
    </row>
    <row r="37" spans="4:36" ht="90" customHeight="1" x14ac:dyDescent="0.7">
      <c r="D37" s="228"/>
      <c r="E37" s="229"/>
      <c r="F37" s="229"/>
      <c r="G37" s="229"/>
      <c r="H37" s="229"/>
      <c r="I37" s="229"/>
      <c r="J37" s="230"/>
      <c r="K37" s="215" t="s">
        <v>162</v>
      </c>
      <c r="L37" s="216"/>
      <c r="M37" s="216"/>
      <c r="N37" s="216"/>
      <c r="O37" s="216"/>
      <c r="P37" s="216"/>
      <c r="Q37" s="222"/>
      <c r="R37" s="91" t="e">
        <f>SUM(R33:R36)/4</f>
        <v>#DIV/0!</v>
      </c>
      <c r="S37" s="92">
        <f>SUM(S33:S36)</f>
        <v>0.13</v>
      </c>
      <c r="T37" s="256" t="str">
        <f>IF(S37&gt;=12%,"Cumple",IF(S37&gt;=6%,"Parcialmente","No cumple"))</f>
        <v>Cumple</v>
      </c>
      <c r="U37" s="257"/>
      <c r="V37" s="258"/>
      <c r="W37" s="259"/>
      <c r="X37" s="259"/>
      <c r="Y37" s="259"/>
      <c r="Z37" s="259"/>
      <c r="AA37" s="259"/>
      <c r="AB37" s="259"/>
      <c r="AC37" s="259"/>
      <c r="AD37" s="259"/>
      <c r="AE37" s="260"/>
      <c r="AF37" s="85"/>
      <c r="AG37" s="86"/>
      <c r="AH37" s="85"/>
      <c r="AI37" s="85"/>
      <c r="AJ37" s="85"/>
    </row>
    <row r="38" spans="4:36" ht="90" customHeight="1" x14ac:dyDescent="0.7">
      <c r="D38" s="228"/>
      <c r="E38" s="229"/>
      <c r="F38" s="229"/>
      <c r="G38" s="229"/>
      <c r="H38" s="229"/>
      <c r="I38" s="229"/>
      <c r="J38" s="230"/>
      <c r="K38" s="166" t="s">
        <v>201</v>
      </c>
      <c r="L38" s="167"/>
      <c r="M38" s="166" t="s">
        <v>187</v>
      </c>
      <c r="N38" s="174"/>
      <c r="O38" s="167"/>
      <c r="P38" s="178">
        <v>0.3</v>
      </c>
      <c r="Q38" s="244" t="s">
        <v>116</v>
      </c>
      <c r="R38" s="173" t="e">
        <f>IF(G74&gt;F74,"No cumple",IF(G74&lt;F74,"Cumple",IF(G74=F74,"Parcialmente","")))</f>
        <v>#DIV/0!</v>
      </c>
      <c r="S38" s="178" t="e">
        <f>IF(R38="No cumple","0%",IF(R38="Parcialmente","20%",IF(R38="Cumple",30%,"")))</f>
        <v>#DIV/0!</v>
      </c>
      <c r="T38" s="254" t="s">
        <v>41</v>
      </c>
      <c r="U38" s="255"/>
      <c r="V38" s="198" t="s">
        <v>147</v>
      </c>
      <c r="W38" s="199"/>
      <c r="X38" s="199"/>
      <c r="Y38" s="199"/>
      <c r="Z38" s="199"/>
      <c r="AA38" s="199"/>
      <c r="AB38" s="199"/>
      <c r="AC38" s="199"/>
      <c r="AD38" s="199"/>
      <c r="AE38" s="200"/>
      <c r="AF38" s="85"/>
      <c r="AG38" s="85"/>
      <c r="AH38" s="85"/>
      <c r="AI38" s="85"/>
      <c r="AJ38" s="85"/>
    </row>
    <row r="39" spans="4:36" ht="90" customHeight="1" x14ac:dyDescent="0.25">
      <c r="D39" s="228"/>
      <c r="E39" s="229"/>
      <c r="F39" s="229"/>
      <c r="G39" s="229"/>
      <c r="H39" s="229"/>
      <c r="I39" s="229"/>
      <c r="J39" s="230"/>
      <c r="K39" s="168"/>
      <c r="L39" s="169"/>
      <c r="M39" s="168"/>
      <c r="N39" s="175"/>
      <c r="O39" s="169"/>
      <c r="P39" s="179"/>
      <c r="Q39" s="245"/>
      <c r="R39" s="177"/>
      <c r="S39" s="179"/>
      <c r="T39" s="253" t="s">
        <v>43</v>
      </c>
      <c r="U39" s="253"/>
      <c r="V39" s="197" t="s">
        <v>156</v>
      </c>
      <c r="W39" s="197"/>
      <c r="X39" s="197"/>
      <c r="Y39" s="197"/>
      <c r="Z39" s="197"/>
      <c r="AA39" s="197"/>
      <c r="AB39" s="197"/>
      <c r="AC39" s="197"/>
      <c r="AD39" s="197"/>
      <c r="AE39" s="197"/>
    </row>
    <row r="40" spans="4:36" ht="90" customHeight="1" x14ac:dyDescent="0.25">
      <c r="D40" s="228"/>
      <c r="E40" s="229"/>
      <c r="F40" s="229"/>
      <c r="G40" s="229"/>
      <c r="H40" s="229"/>
      <c r="I40" s="229"/>
      <c r="J40" s="230"/>
      <c r="K40" s="170"/>
      <c r="L40" s="171"/>
      <c r="M40" s="170"/>
      <c r="N40" s="176"/>
      <c r="O40" s="171"/>
      <c r="P40" s="243"/>
      <c r="Q40" s="246"/>
      <c r="R40" s="247"/>
      <c r="S40" s="243"/>
      <c r="T40" s="241" t="s">
        <v>44</v>
      </c>
      <c r="U40" s="242"/>
      <c r="V40" s="197" t="s">
        <v>148</v>
      </c>
      <c r="W40" s="197"/>
      <c r="X40" s="197"/>
      <c r="Y40" s="197"/>
      <c r="Z40" s="197"/>
      <c r="AA40" s="197"/>
      <c r="AB40" s="197"/>
      <c r="AC40" s="197"/>
      <c r="AD40" s="197"/>
      <c r="AE40" s="197"/>
    </row>
    <row r="41" spans="4:36" ht="78" customHeight="1" x14ac:dyDescent="0.25">
      <c r="D41" s="228"/>
      <c r="E41" s="229"/>
      <c r="F41" s="229"/>
      <c r="G41" s="229"/>
      <c r="H41" s="229"/>
      <c r="I41" s="229"/>
      <c r="J41" s="230"/>
      <c r="K41" s="172" t="s">
        <v>202</v>
      </c>
      <c r="L41" s="172"/>
      <c r="M41" s="172" t="s">
        <v>42</v>
      </c>
      <c r="N41" s="172"/>
      <c r="O41" s="172"/>
      <c r="P41" s="178">
        <v>0.5</v>
      </c>
      <c r="Q41" s="173" t="s">
        <v>120</v>
      </c>
      <c r="R41" s="173" t="e">
        <f>IF(F29&gt;=80%,"Cumple",IF(F29&gt;=70%,"Parcialmente","No cumple"))</f>
        <v>#DIV/0!</v>
      </c>
      <c r="S41" s="178" t="e">
        <f>IF(R41="No cumple","0%",IF(R41="Parcialmente","25%",IF(R41="Cumple",50%,"")))</f>
        <v>#DIV/0!</v>
      </c>
      <c r="T41" s="254" t="s">
        <v>41</v>
      </c>
      <c r="U41" s="255"/>
      <c r="V41" s="198" t="s">
        <v>149</v>
      </c>
      <c r="W41" s="199"/>
      <c r="X41" s="199"/>
      <c r="Y41" s="199"/>
      <c r="Z41" s="199"/>
      <c r="AA41" s="199"/>
      <c r="AB41" s="199"/>
      <c r="AC41" s="199"/>
      <c r="AD41" s="199"/>
      <c r="AE41" s="200"/>
    </row>
    <row r="42" spans="4:36" ht="78" customHeight="1" x14ac:dyDescent="0.25">
      <c r="D42" s="228"/>
      <c r="E42" s="229"/>
      <c r="F42" s="229"/>
      <c r="G42" s="229"/>
      <c r="H42" s="229"/>
      <c r="I42" s="229"/>
      <c r="J42" s="230"/>
      <c r="K42" s="172"/>
      <c r="L42" s="172"/>
      <c r="M42" s="172"/>
      <c r="N42" s="172"/>
      <c r="O42" s="172"/>
      <c r="P42" s="179"/>
      <c r="Q42" s="177"/>
      <c r="R42" s="177"/>
      <c r="S42" s="179"/>
      <c r="T42" s="253" t="s">
        <v>43</v>
      </c>
      <c r="U42" s="253"/>
      <c r="V42" s="197" t="s">
        <v>157</v>
      </c>
      <c r="W42" s="197"/>
      <c r="X42" s="197"/>
      <c r="Y42" s="197"/>
      <c r="Z42" s="197"/>
      <c r="AA42" s="197"/>
      <c r="AB42" s="197"/>
      <c r="AC42" s="197"/>
      <c r="AD42" s="197"/>
      <c r="AE42" s="197"/>
      <c r="AF42" s="65"/>
    </row>
    <row r="43" spans="4:36" ht="78" customHeight="1" thickBot="1" x14ac:dyDescent="0.3">
      <c r="D43" s="231"/>
      <c r="E43" s="232"/>
      <c r="F43" s="232"/>
      <c r="G43" s="232"/>
      <c r="H43" s="232"/>
      <c r="I43" s="232"/>
      <c r="J43" s="233"/>
      <c r="K43" s="173"/>
      <c r="L43" s="173"/>
      <c r="M43" s="173"/>
      <c r="N43" s="173"/>
      <c r="O43" s="173"/>
      <c r="P43" s="179"/>
      <c r="Q43" s="177"/>
      <c r="R43" s="177"/>
      <c r="S43" s="179"/>
      <c r="T43" s="241" t="s">
        <v>44</v>
      </c>
      <c r="U43" s="242"/>
      <c r="V43" s="197" t="s">
        <v>150</v>
      </c>
      <c r="W43" s="197"/>
      <c r="X43" s="197"/>
      <c r="Y43" s="197"/>
      <c r="Z43" s="197"/>
      <c r="AA43" s="197"/>
      <c r="AB43" s="197"/>
      <c r="AC43" s="197"/>
      <c r="AD43" s="197"/>
      <c r="AE43" s="197"/>
    </row>
    <row r="44" spans="4:36" ht="78" customHeight="1" thickBot="1" x14ac:dyDescent="0.3">
      <c r="D44" s="217" t="s">
        <v>203</v>
      </c>
      <c r="E44" s="218"/>
      <c r="F44" s="218"/>
      <c r="G44" s="218"/>
      <c r="H44" s="218"/>
      <c r="I44" s="218"/>
      <c r="J44" s="218"/>
      <c r="K44" s="218"/>
      <c r="L44" s="218"/>
      <c r="M44" s="218"/>
      <c r="N44" s="218"/>
      <c r="O44" s="218"/>
      <c r="P44" s="219">
        <v>1</v>
      </c>
      <c r="Q44" s="219"/>
      <c r="R44" s="220" t="e">
        <f>S37+S38+S41</f>
        <v>#DIV/0!</v>
      </c>
      <c r="S44" s="221"/>
      <c r="T44" s="223" t="e">
        <f>IF(R44&gt;=80%,"Cumple",IF(R44&gt;=70%,"Parcialmente","No cumple"))</f>
        <v>#DIV/0!</v>
      </c>
      <c r="U44" s="224"/>
      <c r="V44" s="224"/>
      <c r="W44" s="224"/>
      <c r="X44" s="224"/>
      <c r="Y44" s="224"/>
      <c r="Z44" s="224"/>
      <c r="AA44" s="224"/>
      <c r="AB44" s="224"/>
      <c r="AC44" s="224"/>
      <c r="AD44" s="224"/>
      <c r="AE44" s="224"/>
    </row>
    <row r="45" spans="4:36" ht="60.95" customHeight="1" x14ac:dyDescent="0.25">
      <c r="D45" s="261" t="s">
        <v>45</v>
      </c>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row>
    <row r="46" spans="4:36" ht="39.950000000000003" customHeight="1" thickBot="1" x14ac:dyDescent="0.3">
      <c r="D46" s="162" t="s">
        <v>46</v>
      </c>
      <c r="E46" s="162"/>
      <c r="F46" s="162"/>
      <c r="G46" s="162"/>
      <c r="H46" s="25" t="s">
        <v>19</v>
      </c>
      <c r="I46" s="25" t="s">
        <v>20</v>
      </c>
      <c r="J46" s="25" t="s">
        <v>21</v>
      </c>
      <c r="K46" s="25" t="s">
        <v>22</v>
      </c>
      <c r="L46" s="25" t="s">
        <v>23</v>
      </c>
      <c r="M46" s="25" t="s">
        <v>24</v>
      </c>
      <c r="N46" s="25" t="s">
        <v>25</v>
      </c>
      <c r="O46" s="25" t="s">
        <v>26</v>
      </c>
      <c r="P46" s="25" t="s">
        <v>27</v>
      </c>
      <c r="Q46" s="25" t="s">
        <v>28</v>
      </c>
      <c r="R46" s="25" t="s">
        <v>29</v>
      </c>
      <c r="S46" s="25" t="s">
        <v>30</v>
      </c>
      <c r="T46" s="25" t="s">
        <v>47</v>
      </c>
      <c r="U46" s="25" t="s">
        <v>48</v>
      </c>
      <c r="V46" s="163" t="s">
        <v>49</v>
      </c>
      <c r="W46" s="164"/>
      <c r="X46" s="164"/>
      <c r="Y46" s="164"/>
      <c r="Z46" s="164"/>
      <c r="AA46" s="164"/>
      <c r="AB46" s="164"/>
      <c r="AC46" s="164"/>
      <c r="AD46" s="164"/>
      <c r="AE46" s="165"/>
    </row>
    <row r="47" spans="4:36" ht="50.1" customHeight="1" x14ac:dyDescent="0.25">
      <c r="D47" s="162" t="s">
        <v>50</v>
      </c>
      <c r="E47" s="162"/>
      <c r="F47" s="162"/>
      <c r="G47" s="162"/>
      <c r="H47" s="26">
        <f>SUM(SeguimientoSedesRegionales!E4,SeguimientoSedesRegionales!E32,SeguimientoSedesRegionales!E60,SeguimientoSedesRegionales!E88,SeguimientoSedesRegionales!E116,SeguimientoSedesRegionales!E144,SeguimientoSedesRegionales!E172,SeguimientoSedesRegionales!E200,SeguimientoSedesRegionales!E228,SeguimientoSedesRegionales!E256,SeguimientoSedesRegionales!E284,SeguimientoSedesRegionales!E312,SeguimientoSedesRegionales!E340)</f>
        <v>0</v>
      </c>
      <c r="I47" s="26">
        <f>SUM(SeguimientoSedesRegionales!F4,SeguimientoSedesRegionales!F32,SeguimientoSedesRegionales!F60,SeguimientoSedesRegionales!F88,SeguimientoSedesRegionales!F116,SeguimientoSedesRegionales!F144,SeguimientoSedesRegionales!F172,SeguimientoSedesRegionales!F200,SeguimientoSedesRegionales!F228,SeguimientoSedesRegionales!F256,SeguimientoSedesRegionales!F284,SeguimientoSedesRegionales!F312,SeguimientoSedesRegionales!F340)</f>
        <v>0</v>
      </c>
      <c r="J47" s="26">
        <f>SUM(SeguimientoSedesRegionales!G4,SeguimientoSedesRegionales!G32,SeguimientoSedesRegionales!G60,SeguimientoSedesRegionales!G88,SeguimientoSedesRegionales!G116,SeguimientoSedesRegionales!G144,SeguimientoSedesRegionales!G172,SeguimientoSedesRegionales!G200,SeguimientoSedesRegionales!G228,SeguimientoSedesRegionales!G256,SeguimientoSedesRegionales!G284,SeguimientoSedesRegionales!G312,SeguimientoSedesRegionales!G340)</f>
        <v>0</v>
      </c>
      <c r="K47" s="26">
        <f>SUM(SeguimientoSedesRegionales!H4,SeguimientoSedesRegionales!H32,SeguimientoSedesRegionales!H60,SeguimientoSedesRegionales!H88,SeguimientoSedesRegionales!H116,SeguimientoSedesRegionales!H144,SeguimientoSedesRegionales!H172,SeguimientoSedesRegionales!H200,SeguimientoSedesRegionales!H228,SeguimientoSedesRegionales!H256,SeguimientoSedesRegionales!H284,SeguimientoSedesRegionales!H312,SeguimientoSedesRegionales!H340)</f>
        <v>0</v>
      </c>
      <c r="L47" s="26">
        <f>SUM(SeguimientoSedesRegionales!I4,SeguimientoSedesRegionales!I32,SeguimientoSedesRegionales!I60,SeguimientoSedesRegionales!I88,SeguimientoSedesRegionales!I116,SeguimientoSedesRegionales!I144,SeguimientoSedesRegionales!I172,SeguimientoSedesRegionales!I200,SeguimientoSedesRegionales!I228,SeguimientoSedesRegionales!I256,SeguimientoSedesRegionales!I284,SeguimientoSedesRegionales!I312,SeguimientoSedesRegionales!I340)</f>
        <v>0</v>
      </c>
      <c r="M47" s="26">
        <f>SUM(SeguimientoSedesRegionales!J4,SeguimientoSedesRegionales!J32,SeguimientoSedesRegionales!J60,SeguimientoSedesRegionales!J88,SeguimientoSedesRegionales!J116,SeguimientoSedesRegionales!J144,SeguimientoSedesRegionales!J172,SeguimientoSedesRegionales!J200,SeguimientoSedesRegionales!J228,SeguimientoSedesRegionales!J256,SeguimientoSedesRegionales!J284,SeguimientoSedesRegionales!J312,SeguimientoSedesRegionales!J340)</f>
        <v>0</v>
      </c>
      <c r="N47" s="26">
        <f>SUM(SeguimientoSedesRegionales!K4,SeguimientoSedesRegionales!K32,SeguimientoSedesRegionales!K60,SeguimientoSedesRegionales!K88,SeguimientoSedesRegionales!K116,SeguimientoSedesRegionales!K144,SeguimientoSedesRegionales!K172,SeguimientoSedesRegionales!K200,SeguimientoSedesRegionales!K228,SeguimientoSedesRegionales!K256,SeguimientoSedesRegionales!K284,SeguimientoSedesRegionales!K312,SeguimientoSedesRegionales!K340)</f>
        <v>0</v>
      </c>
      <c r="O47" s="26">
        <f>SUM(SeguimientoSedesRegionales!L4,SeguimientoSedesRegionales!L32,SeguimientoSedesRegionales!L60,SeguimientoSedesRegionales!L88,SeguimientoSedesRegionales!L116,SeguimientoSedesRegionales!L144,SeguimientoSedesRegionales!L172,SeguimientoSedesRegionales!L200,SeguimientoSedesRegionales!L228,SeguimientoSedesRegionales!L256,SeguimientoSedesRegionales!L284,SeguimientoSedesRegionales!L312,SeguimientoSedesRegionales!L340)</f>
        <v>0</v>
      </c>
      <c r="P47" s="26">
        <f>SUM(SeguimientoSedesRegionales!M4,SeguimientoSedesRegionales!M32,SeguimientoSedesRegionales!M60,SeguimientoSedesRegionales!M88,SeguimientoSedesRegionales!M116,SeguimientoSedesRegionales!M144,SeguimientoSedesRegionales!M172,SeguimientoSedesRegionales!M200,SeguimientoSedesRegionales!M228,SeguimientoSedesRegionales!M256,SeguimientoSedesRegionales!M284,SeguimientoSedesRegionales!M312,SeguimientoSedesRegionales!M340)</f>
        <v>0</v>
      </c>
      <c r="Q47" s="26">
        <f>SUM(SeguimientoSedesRegionales!N4,SeguimientoSedesRegionales!N32,SeguimientoSedesRegionales!N60,SeguimientoSedesRegionales!N88,SeguimientoSedesRegionales!N116,SeguimientoSedesRegionales!N144,SeguimientoSedesRegionales!N172,SeguimientoSedesRegionales!N200,SeguimientoSedesRegionales!N228,SeguimientoSedesRegionales!N256,SeguimientoSedesRegionales!N284,SeguimientoSedesRegionales!N312,SeguimientoSedesRegionales!N340)</f>
        <v>0</v>
      </c>
      <c r="R47" s="26">
        <f>SUM(SeguimientoSedesRegionales!O4,SeguimientoSedesRegionales!O32,SeguimientoSedesRegionales!O60,SeguimientoSedesRegionales!O88,SeguimientoSedesRegionales!O116,SeguimientoSedesRegionales!O144,SeguimientoSedesRegionales!O172,SeguimientoSedesRegionales!O200,SeguimientoSedesRegionales!O228,SeguimientoSedesRegionales!O256,SeguimientoSedesRegionales!O284,SeguimientoSedesRegionales!O312,SeguimientoSedesRegionales!O340)</f>
        <v>0</v>
      </c>
      <c r="S47" s="26">
        <f>SUM(SeguimientoSedesRegionales!P4,SeguimientoSedesRegionales!P32,SeguimientoSedesRegionales!P60,SeguimientoSedesRegionales!P88,SeguimientoSedesRegionales!P116,SeguimientoSedesRegionales!P144,SeguimientoSedesRegionales!P172,SeguimientoSedesRegionales!P200,SeguimientoSedesRegionales!P228,SeguimientoSedesRegionales!P256,SeguimientoSedesRegionales!P284,SeguimientoSedesRegionales!P312,SeguimientoSedesRegionales!P340)</f>
        <v>0</v>
      </c>
      <c r="T47" s="26">
        <f>SUM(H47:S47)</f>
        <v>0</v>
      </c>
      <c r="U47" s="69">
        <f>AVERAGE(H47:S47)</f>
        <v>0</v>
      </c>
      <c r="V47" s="206"/>
      <c r="W47" s="207"/>
      <c r="X47" s="207"/>
      <c r="Y47" s="207"/>
      <c r="Z47" s="207"/>
      <c r="AA47" s="207"/>
      <c r="AB47" s="207"/>
      <c r="AC47" s="207"/>
      <c r="AD47" s="207"/>
      <c r="AE47" s="208"/>
    </row>
    <row r="48" spans="4:36" ht="50.1" customHeight="1" x14ac:dyDescent="0.25">
      <c r="D48" s="162" t="s">
        <v>51</v>
      </c>
      <c r="E48" s="162"/>
      <c r="F48" s="162"/>
      <c r="G48" s="162"/>
      <c r="H48" s="26">
        <f>SUM(SeguimientoSedesRegionales!E5,SeguimientoSedesRegionales!E33,SeguimientoSedesRegionales!E61,SeguimientoSedesRegionales!E89,SeguimientoSedesRegionales!E117,SeguimientoSedesRegionales!E145,SeguimientoSedesRegionales!E173,SeguimientoSedesRegionales!E201,SeguimientoSedesRegionales!E229,SeguimientoSedesRegionales!E257,SeguimientoSedesRegionales!E285,SeguimientoSedesRegionales!E313,SeguimientoSedesRegionales!E341)</f>
        <v>0</v>
      </c>
      <c r="I48" s="26">
        <f>SUM(SeguimientoSedesRegionales!F5,SeguimientoSedesRegionales!F33,SeguimientoSedesRegionales!F61,SeguimientoSedesRegionales!F89,SeguimientoSedesRegionales!F117,SeguimientoSedesRegionales!F145,SeguimientoSedesRegionales!F173,SeguimientoSedesRegionales!F201,SeguimientoSedesRegionales!F229,SeguimientoSedesRegionales!F257,SeguimientoSedesRegionales!F285,SeguimientoSedesRegionales!F313,SeguimientoSedesRegionales!F341)</f>
        <v>0</v>
      </c>
      <c r="J48" s="26">
        <f>SUM(SeguimientoSedesRegionales!G5,SeguimientoSedesRegionales!G33,SeguimientoSedesRegionales!G61,SeguimientoSedesRegionales!G89,SeguimientoSedesRegionales!G117,SeguimientoSedesRegionales!G145,SeguimientoSedesRegionales!G173,SeguimientoSedesRegionales!G201,SeguimientoSedesRegionales!G229,SeguimientoSedesRegionales!G257,SeguimientoSedesRegionales!G285,SeguimientoSedesRegionales!G313,SeguimientoSedesRegionales!G341)</f>
        <v>0</v>
      </c>
      <c r="K48" s="26">
        <f>SUM(SeguimientoSedesRegionales!H5,SeguimientoSedesRegionales!H33,SeguimientoSedesRegionales!H61,SeguimientoSedesRegionales!H89,SeguimientoSedesRegionales!H117,SeguimientoSedesRegionales!H145,SeguimientoSedesRegionales!H173,SeguimientoSedesRegionales!H201,SeguimientoSedesRegionales!H229,SeguimientoSedesRegionales!H257,SeguimientoSedesRegionales!H285,SeguimientoSedesRegionales!H313,SeguimientoSedesRegionales!H341)</f>
        <v>0</v>
      </c>
      <c r="L48" s="26">
        <f>SUM(SeguimientoSedesRegionales!I5,SeguimientoSedesRegionales!I33,SeguimientoSedesRegionales!I61,SeguimientoSedesRegionales!I89,SeguimientoSedesRegionales!I117,SeguimientoSedesRegionales!I145,SeguimientoSedesRegionales!I173,SeguimientoSedesRegionales!I201,SeguimientoSedesRegionales!I229,SeguimientoSedesRegionales!I257,SeguimientoSedesRegionales!I285,SeguimientoSedesRegionales!I313,SeguimientoSedesRegionales!I341)</f>
        <v>0</v>
      </c>
      <c r="M48" s="26">
        <f>SUM(SeguimientoSedesRegionales!J5,SeguimientoSedesRegionales!J33,SeguimientoSedesRegionales!J61,SeguimientoSedesRegionales!J89,SeguimientoSedesRegionales!J117,SeguimientoSedesRegionales!J145,SeguimientoSedesRegionales!J173,SeguimientoSedesRegionales!J201,SeguimientoSedesRegionales!J229,SeguimientoSedesRegionales!J257,SeguimientoSedesRegionales!J285,SeguimientoSedesRegionales!J313,SeguimientoSedesRegionales!J341)</f>
        <v>0</v>
      </c>
      <c r="N48" s="26">
        <f>SUM(SeguimientoSedesRegionales!K5,SeguimientoSedesRegionales!K33,SeguimientoSedesRegionales!K61,SeguimientoSedesRegionales!K89,SeguimientoSedesRegionales!K117,SeguimientoSedesRegionales!K145,SeguimientoSedesRegionales!K173,SeguimientoSedesRegionales!K201,SeguimientoSedesRegionales!K229,SeguimientoSedesRegionales!K257,SeguimientoSedesRegionales!K285,SeguimientoSedesRegionales!K313,SeguimientoSedesRegionales!K341)</f>
        <v>0</v>
      </c>
      <c r="O48" s="26">
        <f>SUM(SeguimientoSedesRegionales!L5,SeguimientoSedesRegionales!L33,SeguimientoSedesRegionales!L61,SeguimientoSedesRegionales!L89,SeguimientoSedesRegionales!L117,SeguimientoSedesRegionales!L145,SeguimientoSedesRegionales!L173,SeguimientoSedesRegionales!L201,SeguimientoSedesRegionales!L229,SeguimientoSedesRegionales!L257,SeguimientoSedesRegionales!L285,SeguimientoSedesRegionales!L313,SeguimientoSedesRegionales!L341)</f>
        <v>0</v>
      </c>
      <c r="P48" s="26">
        <f>SUM(SeguimientoSedesRegionales!M5,SeguimientoSedesRegionales!M33,SeguimientoSedesRegionales!M61,SeguimientoSedesRegionales!M89,SeguimientoSedesRegionales!M117,SeguimientoSedesRegionales!M145,SeguimientoSedesRegionales!M173,SeguimientoSedesRegionales!M201,SeguimientoSedesRegionales!M229,SeguimientoSedesRegionales!M257,SeguimientoSedesRegionales!M285,SeguimientoSedesRegionales!M313,SeguimientoSedesRegionales!M341)</f>
        <v>0</v>
      </c>
      <c r="Q48" s="26">
        <f>SUM(SeguimientoSedesRegionales!N5,SeguimientoSedesRegionales!N33,SeguimientoSedesRegionales!N61,SeguimientoSedesRegionales!N89,SeguimientoSedesRegionales!N117,SeguimientoSedesRegionales!N145,SeguimientoSedesRegionales!N173,SeguimientoSedesRegionales!N201,SeguimientoSedesRegionales!N229,SeguimientoSedesRegionales!N257,SeguimientoSedesRegionales!N285,SeguimientoSedesRegionales!N313,SeguimientoSedesRegionales!N341)</f>
        <v>0</v>
      </c>
      <c r="R48" s="26">
        <f>SUM(SeguimientoSedesRegionales!O5,SeguimientoSedesRegionales!O33,SeguimientoSedesRegionales!O61,SeguimientoSedesRegionales!O89,SeguimientoSedesRegionales!O117,SeguimientoSedesRegionales!O145,SeguimientoSedesRegionales!O173,SeguimientoSedesRegionales!O201,SeguimientoSedesRegionales!O229,SeguimientoSedesRegionales!O257,SeguimientoSedesRegionales!O285,SeguimientoSedesRegionales!O313,SeguimientoSedesRegionales!O341)</f>
        <v>0</v>
      </c>
      <c r="S48" s="26">
        <f>SUM(SeguimientoSedesRegionales!P5,SeguimientoSedesRegionales!P33,SeguimientoSedesRegionales!P61,SeguimientoSedesRegionales!P89,SeguimientoSedesRegionales!P117,SeguimientoSedesRegionales!P145,SeguimientoSedesRegionales!P173,SeguimientoSedesRegionales!P201,SeguimientoSedesRegionales!P229,SeguimientoSedesRegionales!P257,SeguimientoSedesRegionales!P285,SeguimientoSedesRegionales!P313,SeguimientoSedesRegionales!P341)</f>
        <v>0</v>
      </c>
      <c r="T48" s="26">
        <f>SUM(H48:S48)</f>
        <v>0</v>
      </c>
      <c r="U48" s="69">
        <f>AVERAGE(H48:S48)</f>
        <v>0</v>
      </c>
      <c r="V48" s="209"/>
      <c r="W48" s="210"/>
      <c r="X48" s="210"/>
      <c r="Y48" s="210"/>
      <c r="Z48" s="210"/>
      <c r="AA48" s="210"/>
      <c r="AB48" s="210"/>
      <c r="AC48" s="210"/>
      <c r="AD48" s="210"/>
      <c r="AE48" s="211"/>
    </row>
    <row r="49" spans="4:31" ht="50.1" customHeight="1" x14ac:dyDescent="0.25">
      <c r="D49" s="157" t="s">
        <v>106</v>
      </c>
      <c r="E49" s="158"/>
      <c r="F49" s="158"/>
      <c r="G49" s="159"/>
      <c r="H49" s="26"/>
      <c r="I49" s="26"/>
      <c r="J49" s="26"/>
      <c r="K49" s="26"/>
      <c r="L49" s="26"/>
      <c r="M49" s="26"/>
      <c r="N49" s="26"/>
      <c r="O49" s="26"/>
      <c r="P49" s="26"/>
      <c r="Q49" s="26"/>
      <c r="R49" s="26"/>
      <c r="S49" s="26"/>
      <c r="T49" s="26">
        <f t="shared" ref="T49:T54" si="1">SUM(H49:S49)</f>
        <v>0</v>
      </c>
      <c r="U49" s="69" t="e">
        <f t="shared" ref="U49:U54" si="2">AVERAGE(H49:S49)</f>
        <v>#DIV/0!</v>
      </c>
      <c r="V49" s="209"/>
      <c r="W49" s="210"/>
      <c r="X49" s="210"/>
      <c r="Y49" s="210"/>
      <c r="Z49" s="210"/>
      <c r="AA49" s="210"/>
      <c r="AB49" s="210"/>
      <c r="AC49" s="210"/>
      <c r="AD49" s="210"/>
      <c r="AE49" s="211"/>
    </row>
    <row r="50" spans="4:31" ht="50.1" customHeight="1" x14ac:dyDescent="0.25">
      <c r="D50" s="157" t="s">
        <v>107</v>
      </c>
      <c r="E50" s="158"/>
      <c r="F50" s="158"/>
      <c r="G50" s="159"/>
      <c r="H50" s="26"/>
      <c r="I50" s="26"/>
      <c r="J50" s="26"/>
      <c r="K50" s="26"/>
      <c r="L50" s="26"/>
      <c r="M50" s="26"/>
      <c r="N50" s="26"/>
      <c r="O50" s="26"/>
      <c r="P50" s="26"/>
      <c r="Q50" s="26"/>
      <c r="R50" s="26"/>
      <c r="S50" s="26"/>
      <c r="T50" s="26">
        <f t="shared" si="1"/>
        <v>0</v>
      </c>
      <c r="U50" s="69" t="e">
        <f t="shared" si="2"/>
        <v>#DIV/0!</v>
      </c>
      <c r="V50" s="209"/>
      <c r="W50" s="210"/>
      <c r="X50" s="210"/>
      <c r="Y50" s="210"/>
      <c r="Z50" s="210"/>
      <c r="AA50" s="210"/>
      <c r="AB50" s="210"/>
      <c r="AC50" s="210"/>
      <c r="AD50" s="210"/>
      <c r="AE50" s="211"/>
    </row>
    <row r="51" spans="4:31" ht="50.1" customHeight="1" x14ac:dyDescent="0.25">
      <c r="D51" s="157" t="s">
        <v>108</v>
      </c>
      <c r="E51" s="158"/>
      <c r="F51" s="158"/>
      <c r="G51" s="159"/>
      <c r="H51" s="26"/>
      <c r="I51" s="26"/>
      <c r="J51" s="26"/>
      <c r="K51" s="26"/>
      <c r="L51" s="26"/>
      <c r="M51" s="26"/>
      <c r="N51" s="26"/>
      <c r="O51" s="26"/>
      <c r="P51" s="26"/>
      <c r="Q51" s="26"/>
      <c r="R51" s="26"/>
      <c r="S51" s="26"/>
      <c r="T51" s="26">
        <f t="shared" si="1"/>
        <v>0</v>
      </c>
      <c r="U51" s="69" t="e">
        <f t="shared" si="2"/>
        <v>#DIV/0!</v>
      </c>
      <c r="V51" s="209"/>
      <c r="W51" s="210"/>
      <c r="X51" s="210"/>
      <c r="Y51" s="210"/>
      <c r="Z51" s="210"/>
      <c r="AA51" s="210"/>
      <c r="AB51" s="210"/>
      <c r="AC51" s="210"/>
      <c r="AD51" s="210"/>
      <c r="AE51" s="211"/>
    </row>
    <row r="52" spans="4:31" ht="50.1" customHeight="1" x14ac:dyDescent="0.25">
      <c r="D52" s="157" t="s">
        <v>109</v>
      </c>
      <c r="E52" s="158"/>
      <c r="F52" s="158"/>
      <c r="G52" s="159"/>
      <c r="H52" s="26"/>
      <c r="I52" s="26"/>
      <c r="J52" s="26"/>
      <c r="K52" s="26"/>
      <c r="L52" s="26"/>
      <c r="M52" s="26"/>
      <c r="N52" s="26"/>
      <c r="O52" s="26"/>
      <c r="P52" s="26"/>
      <c r="Q52" s="26"/>
      <c r="R52" s="26"/>
      <c r="S52" s="26"/>
      <c r="T52" s="26">
        <f t="shared" si="1"/>
        <v>0</v>
      </c>
      <c r="U52" s="69" t="e">
        <f t="shared" si="2"/>
        <v>#DIV/0!</v>
      </c>
      <c r="V52" s="209"/>
      <c r="W52" s="210"/>
      <c r="X52" s="210"/>
      <c r="Y52" s="210"/>
      <c r="Z52" s="210"/>
      <c r="AA52" s="210"/>
      <c r="AB52" s="210"/>
      <c r="AC52" s="210"/>
      <c r="AD52" s="210"/>
      <c r="AE52" s="211"/>
    </row>
    <row r="53" spans="4:31" ht="50.1" customHeight="1" x14ac:dyDescent="0.25">
      <c r="D53" s="157" t="s">
        <v>110</v>
      </c>
      <c r="E53" s="158"/>
      <c r="F53" s="158"/>
      <c r="G53" s="159"/>
      <c r="H53" s="26"/>
      <c r="I53" s="26"/>
      <c r="J53" s="26"/>
      <c r="K53" s="26"/>
      <c r="L53" s="26"/>
      <c r="M53" s="26"/>
      <c r="N53" s="26"/>
      <c r="O53" s="26"/>
      <c r="P53" s="26"/>
      <c r="Q53" s="26"/>
      <c r="R53" s="26"/>
      <c r="S53" s="26"/>
      <c r="T53" s="26">
        <f t="shared" si="1"/>
        <v>0</v>
      </c>
      <c r="U53" s="69" t="e">
        <f t="shared" si="2"/>
        <v>#DIV/0!</v>
      </c>
      <c r="V53" s="209"/>
      <c r="W53" s="210"/>
      <c r="X53" s="210"/>
      <c r="Y53" s="210"/>
      <c r="Z53" s="210"/>
      <c r="AA53" s="210"/>
      <c r="AB53" s="210"/>
      <c r="AC53" s="210"/>
      <c r="AD53" s="210"/>
      <c r="AE53" s="211"/>
    </row>
    <row r="54" spans="4:31" ht="50.1" customHeight="1" x14ac:dyDescent="0.25">
      <c r="D54" s="157" t="s">
        <v>111</v>
      </c>
      <c r="E54" s="158"/>
      <c r="F54" s="158"/>
      <c r="G54" s="159"/>
      <c r="H54" s="26"/>
      <c r="I54" s="26"/>
      <c r="J54" s="26"/>
      <c r="K54" s="26"/>
      <c r="L54" s="26"/>
      <c r="M54" s="26"/>
      <c r="N54" s="26"/>
      <c r="O54" s="26"/>
      <c r="P54" s="26"/>
      <c r="Q54" s="26"/>
      <c r="R54" s="26"/>
      <c r="S54" s="26"/>
      <c r="T54" s="26">
        <f t="shared" si="1"/>
        <v>0</v>
      </c>
      <c r="U54" s="69" t="e">
        <f t="shared" si="2"/>
        <v>#DIV/0!</v>
      </c>
      <c r="V54" s="209"/>
      <c r="W54" s="210"/>
      <c r="X54" s="210"/>
      <c r="Y54" s="210"/>
      <c r="Z54" s="210"/>
      <c r="AA54" s="210"/>
      <c r="AB54" s="210"/>
      <c r="AC54" s="210"/>
      <c r="AD54" s="210"/>
      <c r="AE54" s="211"/>
    </row>
    <row r="55" spans="4:31" ht="50.1" customHeight="1" x14ac:dyDescent="0.25">
      <c r="D55" s="201" t="s">
        <v>52</v>
      </c>
      <c r="E55" s="202"/>
      <c r="F55" s="202"/>
      <c r="G55" s="203"/>
      <c r="H55" s="27"/>
      <c r="I55" s="27"/>
      <c r="J55" s="27"/>
      <c r="K55" s="27"/>
      <c r="L55" s="27"/>
      <c r="M55" s="27"/>
      <c r="N55" s="27"/>
      <c r="O55" s="27"/>
      <c r="P55" s="27"/>
      <c r="Q55" s="27"/>
      <c r="R55" s="27"/>
      <c r="S55" s="27"/>
      <c r="T55" s="27">
        <f>SUM(H55:S55)</f>
        <v>0</v>
      </c>
      <c r="U55" s="70" t="e">
        <f>AVERAGE(H55:S55)</f>
        <v>#DIV/0!</v>
      </c>
      <c r="V55" s="209"/>
      <c r="W55" s="210"/>
      <c r="X55" s="210"/>
      <c r="Y55" s="210"/>
      <c r="Z55" s="210"/>
      <c r="AA55" s="210"/>
      <c r="AB55" s="210"/>
      <c r="AC55" s="210"/>
      <c r="AD55" s="210"/>
      <c r="AE55" s="211"/>
    </row>
    <row r="56" spans="4:31" ht="50.1" customHeight="1" x14ac:dyDescent="0.25">
      <c r="D56" s="204" t="s">
        <v>143</v>
      </c>
      <c r="E56" s="204"/>
      <c r="F56" s="204"/>
      <c r="G56" s="204"/>
      <c r="H56" s="28"/>
      <c r="I56" s="28"/>
      <c r="J56" s="28"/>
      <c r="K56" s="28"/>
      <c r="L56" s="28"/>
      <c r="M56" s="28"/>
      <c r="N56" s="28"/>
      <c r="O56" s="28"/>
      <c r="P56" s="28"/>
      <c r="Q56" s="28"/>
      <c r="R56" s="28"/>
      <c r="S56" s="28"/>
      <c r="T56" s="28">
        <f>SUM(H56:S56)</f>
        <v>0</v>
      </c>
      <c r="U56" s="71" t="e">
        <f>AVERAGE(H56:S56)</f>
        <v>#DIV/0!</v>
      </c>
      <c r="V56" s="209"/>
      <c r="W56" s="210"/>
      <c r="X56" s="210"/>
      <c r="Y56" s="210"/>
      <c r="Z56" s="210"/>
      <c r="AA56" s="210"/>
      <c r="AB56" s="210"/>
      <c r="AC56" s="210"/>
      <c r="AD56" s="210"/>
      <c r="AE56" s="211"/>
    </row>
    <row r="57" spans="4:31" ht="50.1" customHeight="1" x14ac:dyDescent="0.25">
      <c r="D57" s="160" t="s">
        <v>139</v>
      </c>
      <c r="E57" s="160"/>
      <c r="F57" s="160"/>
      <c r="G57" s="160"/>
      <c r="H57" s="42" t="e">
        <f>H47/H56</f>
        <v>#DIV/0!</v>
      </c>
      <c r="I57" s="42" t="e">
        <f t="shared" ref="I57:S57" si="3">I47/I56</f>
        <v>#DIV/0!</v>
      </c>
      <c r="J57" s="42" t="e">
        <f t="shared" si="3"/>
        <v>#DIV/0!</v>
      </c>
      <c r="K57" s="42" t="e">
        <f t="shared" si="3"/>
        <v>#DIV/0!</v>
      </c>
      <c r="L57" s="42" t="e">
        <f t="shared" si="3"/>
        <v>#DIV/0!</v>
      </c>
      <c r="M57" s="42" t="e">
        <f t="shared" si="3"/>
        <v>#DIV/0!</v>
      </c>
      <c r="N57" s="42" t="e">
        <f t="shared" si="3"/>
        <v>#DIV/0!</v>
      </c>
      <c r="O57" s="42" t="e">
        <f t="shared" si="3"/>
        <v>#DIV/0!</v>
      </c>
      <c r="P57" s="42" t="e">
        <f t="shared" si="3"/>
        <v>#DIV/0!</v>
      </c>
      <c r="Q57" s="42" t="e">
        <f t="shared" si="3"/>
        <v>#DIV/0!</v>
      </c>
      <c r="R57" s="42" t="e">
        <f t="shared" si="3"/>
        <v>#DIV/0!</v>
      </c>
      <c r="S57" s="42" t="e">
        <f t="shared" si="3"/>
        <v>#DIV/0!</v>
      </c>
      <c r="T57" s="42" t="e">
        <f t="shared" ref="T57" si="4">T47/T56</f>
        <v>#DIV/0!</v>
      </c>
      <c r="U57" s="90" t="e">
        <f>AVERAGE(H57:S57)</f>
        <v>#DIV/0!</v>
      </c>
      <c r="V57" s="209"/>
      <c r="W57" s="210"/>
      <c r="X57" s="210"/>
      <c r="Y57" s="210"/>
      <c r="Z57" s="210"/>
      <c r="AA57" s="210"/>
      <c r="AB57" s="210"/>
      <c r="AC57" s="210"/>
      <c r="AD57" s="210"/>
      <c r="AE57" s="211"/>
    </row>
    <row r="58" spans="4:31" ht="50.1" customHeight="1" thickBot="1" x14ac:dyDescent="0.3">
      <c r="D58" s="160" t="s">
        <v>140</v>
      </c>
      <c r="E58" s="160"/>
      <c r="F58" s="160"/>
      <c r="G58" s="160"/>
      <c r="H58" s="29" t="e">
        <f t="shared" ref="H58:T58" si="5">H48/H56</f>
        <v>#DIV/0!</v>
      </c>
      <c r="I58" s="29" t="e">
        <f t="shared" si="5"/>
        <v>#DIV/0!</v>
      </c>
      <c r="J58" s="29" t="e">
        <f t="shared" si="5"/>
        <v>#DIV/0!</v>
      </c>
      <c r="K58" s="29" t="e">
        <f t="shared" si="5"/>
        <v>#DIV/0!</v>
      </c>
      <c r="L58" s="29" t="e">
        <f t="shared" si="5"/>
        <v>#DIV/0!</v>
      </c>
      <c r="M58" s="29" t="e">
        <f t="shared" si="5"/>
        <v>#DIV/0!</v>
      </c>
      <c r="N58" s="29" t="e">
        <f t="shared" si="5"/>
        <v>#DIV/0!</v>
      </c>
      <c r="O58" s="29" t="e">
        <f t="shared" si="5"/>
        <v>#DIV/0!</v>
      </c>
      <c r="P58" s="29" t="e">
        <f t="shared" si="5"/>
        <v>#DIV/0!</v>
      </c>
      <c r="Q58" s="29" t="e">
        <f t="shared" si="5"/>
        <v>#DIV/0!</v>
      </c>
      <c r="R58" s="29" t="e">
        <f t="shared" si="5"/>
        <v>#DIV/0!</v>
      </c>
      <c r="S58" s="29" t="e">
        <f t="shared" si="5"/>
        <v>#DIV/0!</v>
      </c>
      <c r="T58" s="29" t="e">
        <f t="shared" si="5"/>
        <v>#DIV/0!</v>
      </c>
      <c r="U58" s="72" t="e">
        <f>AVERAGE(H58:S58)</f>
        <v>#DIV/0!</v>
      </c>
      <c r="V58" s="212"/>
      <c r="W58" s="213"/>
      <c r="X58" s="213"/>
      <c r="Y58" s="213"/>
      <c r="Z58" s="213"/>
      <c r="AA58" s="213"/>
      <c r="AB58" s="213"/>
      <c r="AC58" s="213"/>
      <c r="AD58" s="213"/>
      <c r="AE58" s="214"/>
    </row>
    <row r="59" spans="4:31" ht="50.1" customHeight="1" thickBot="1" x14ac:dyDescent="0.3">
      <c r="D59" s="161" t="s">
        <v>53</v>
      </c>
      <c r="E59" s="161"/>
      <c r="F59" s="161"/>
      <c r="G59" s="161"/>
      <c r="H59" s="161"/>
      <c r="I59" s="161"/>
      <c r="J59" s="161"/>
      <c r="K59" s="161"/>
      <c r="L59" s="161"/>
      <c r="M59" s="161"/>
      <c r="N59" s="161"/>
      <c r="O59" s="161"/>
      <c r="P59" s="161"/>
      <c r="Q59" s="161"/>
      <c r="R59" s="161"/>
      <c r="S59" s="161"/>
      <c r="T59" s="161"/>
      <c r="U59" s="161"/>
      <c r="V59" s="205"/>
      <c r="W59" s="205"/>
      <c r="X59" s="205"/>
      <c r="Y59" s="205"/>
      <c r="Z59" s="205"/>
      <c r="AA59" s="205"/>
      <c r="AB59" s="205"/>
      <c r="AC59" s="205"/>
      <c r="AD59" s="205"/>
      <c r="AE59" s="205"/>
    </row>
    <row r="60" spans="4:31" ht="50.1" customHeight="1" x14ac:dyDescent="0.25">
      <c r="D60" s="162" t="s">
        <v>54</v>
      </c>
      <c r="E60" s="162"/>
      <c r="F60" s="162"/>
      <c r="G60" s="162"/>
      <c r="H60" s="25" t="s">
        <v>19</v>
      </c>
      <c r="I60" s="25" t="s">
        <v>20</v>
      </c>
      <c r="J60" s="25" t="s">
        <v>21</v>
      </c>
      <c r="K60" s="25" t="s">
        <v>22</v>
      </c>
      <c r="L60" s="25" t="s">
        <v>23</v>
      </c>
      <c r="M60" s="25" t="s">
        <v>24</v>
      </c>
      <c r="N60" s="25" t="s">
        <v>25</v>
      </c>
      <c r="O60" s="25" t="s">
        <v>26</v>
      </c>
      <c r="P60" s="25" t="s">
        <v>27</v>
      </c>
      <c r="Q60" s="25" t="s">
        <v>28</v>
      </c>
      <c r="R60" s="25" t="s">
        <v>29</v>
      </c>
      <c r="S60" s="25" t="s">
        <v>30</v>
      </c>
      <c r="T60" s="25" t="s">
        <v>47</v>
      </c>
      <c r="U60" s="43" t="s">
        <v>48</v>
      </c>
      <c r="V60" s="206"/>
      <c r="W60" s="207"/>
      <c r="X60" s="207"/>
      <c r="Y60" s="207"/>
      <c r="Z60" s="207"/>
      <c r="AA60" s="207"/>
      <c r="AB60" s="207"/>
      <c r="AC60" s="207"/>
      <c r="AD60" s="207"/>
      <c r="AE60" s="208"/>
    </row>
    <row r="61" spans="4:31" ht="50.1" customHeight="1" x14ac:dyDescent="0.25">
      <c r="D61" s="162" t="s">
        <v>50</v>
      </c>
      <c r="E61" s="162"/>
      <c r="F61" s="162"/>
      <c r="G61" s="162"/>
      <c r="H61" s="26">
        <f>SUM(SeguimientoSedesRegionales!E18,SeguimientoSedesRegionales!E46,SeguimientoSedesRegionales!E74,SeguimientoSedesRegionales!E102,SeguimientoSedesRegionales!E130,SeguimientoSedesRegionales!E158,SeguimientoSedesRegionales!E186,SeguimientoSedesRegionales!E214,SeguimientoSedesRegionales!E242,SeguimientoSedesRegionales!E270,SeguimientoSedesRegionales!E298,SeguimientoSedesRegionales!E326,SeguimientoSedesRegionales!E354)</f>
        <v>0</v>
      </c>
      <c r="I61" s="26">
        <f>SUM(SeguimientoSedesRegionales!F18,SeguimientoSedesRegionales!F46,SeguimientoSedesRegionales!F74,SeguimientoSedesRegionales!F102,SeguimientoSedesRegionales!F130,SeguimientoSedesRegionales!F158,SeguimientoSedesRegionales!F186,SeguimientoSedesRegionales!F214,SeguimientoSedesRegionales!F242,SeguimientoSedesRegionales!F270,SeguimientoSedesRegionales!F298,SeguimientoSedesRegionales!F326,SeguimientoSedesRegionales!F354)</f>
        <v>0</v>
      </c>
      <c r="J61" s="26">
        <f>SUM(SeguimientoSedesRegionales!G18,SeguimientoSedesRegionales!G46,SeguimientoSedesRegionales!G74,SeguimientoSedesRegionales!G102,SeguimientoSedesRegionales!G130,SeguimientoSedesRegionales!G158,SeguimientoSedesRegionales!G186,SeguimientoSedesRegionales!G214,SeguimientoSedesRegionales!G242,SeguimientoSedesRegionales!G270,SeguimientoSedesRegionales!G298,SeguimientoSedesRegionales!G326,SeguimientoSedesRegionales!G354)</f>
        <v>0</v>
      </c>
      <c r="K61" s="26">
        <f>SUM(SeguimientoSedesRegionales!H18,SeguimientoSedesRegionales!H46,SeguimientoSedesRegionales!H74,SeguimientoSedesRegionales!H102,SeguimientoSedesRegionales!H130,SeguimientoSedesRegionales!H158,SeguimientoSedesRegionales!H186,SeguimientoSedesRegionales!H214,SeguimientoSedesRegionales!H242,SeguimientoSedesRegionales!H270,SeguimientoSedesRegionales!H298,SeguimientoSedesRegionales!H326,SeguimientoSedesRegionales!H354)</f>
        <v>0</v>
      </c>
      <c r="L61" s="26">
        <f>SUM(SeguimientoSedesRegionales!I18,SeguimientoSedesRegionales!I46,SeguimientoSedesRegionales!I74,SeguimientoSedesRegionales!I102,SeguimientoSedesRegionales!I130,SeguimientoSedesRegionales!I158,SeguimientoSedesRegionales!I186,SeguimientoSedesRegionales!I214,SeguimientoSedesRegionales!I242,SeguimientoSedesRegionales!I270,SeguimientoSedesRegionales!I298,SeguimientoSedesRegionales!I326,SeguimientoSedesRegionales!I354)</f>
        <v>0</v>
      </c>
      <c r="M61" s="26">
        <f>SUM(SeguimientoSedesRegionales!J18,SeguimientoSedesRegionales!J46,SeguimientoSedesRegionales!J74,SeguimientoSedesRegionales!J102,SeguimientoSedesRegionales!J130,SeguimientoSedesRegionales!J158,SeguimientoSedesRegionales!J186,SeguimientoSedesRegionales!J214,SeguimientoSedesRegionales!J242,SeguimientoSedesRegionales!J270,SeguimientoSedesRegionales!J298,SeguimientoSedesRegionales!J326,SeguimientoSedesRegionales!J354)</f>
        <v>0</v>
      </c>
      <c r="N61" s="26">
        <f>SUM(SeguimientoSedesRegionales!K18,SeguimientoSedesRegionales!K46,SeguimientoSedesRegionales!K74,SeguimientoSedesRegionales!K102,SeguimientoSedesRegionales!K130,SeguimientoSedesRegionales!K158,SeguimientoSedesRegionales!K186,SeguimientoSedesRegionales!K214,SeguimientoSedesRegionales!K242,SeguimientoSedesRegionales!K270,SeguimientoSedesRegionales!K298,SeguimientoSedesRegionales!K326,SeguimientoSedesRegionales!K354)</f>
        <v>0</v>
      </c>
      <c r="O61" s="26">
        <f>SUM(SeguimientoSedesRegionales!L18,SeguimientoSedesRegionales!L46,SeguimientoSedesRegionales!L74,SeguimientoSedesRegionales!L102,SeguimientoSedesRegionales!L130,SeguimientoSedesRegionales!L158,SeguimientoSedesRegionales!L186,SeguimientoSedesRegionales!L214,SeguimientoSedesRegionales!L242,SeguimientoSedesRegionales!L270,SeguimientoSedesRegionales!L298,SeguimientoSedesRegionales!L326,SeguimientoSedesRegionales!L354)</f>
        <v>0</v>
      </c>
      <c r="P61" s="26">
        <f>SUM(SeguimientoSedesRegionales!M18,SeguimientoSedesRegionales!M46,SeguimientoSedesRegionales!M74,SeguimientoSedesRegionales!M102,SeguimientoSedesRegionales!M130,SeguimientoSedesRegionales!M158,SeguimientoSedesRegionales!M186,SeguimientoSedesRegionales!M214,SeguimientoSedesRegionales!M242,SeguimientoSedesRegionales!M270,SeguimientoSedesRegionales!M298,SeguimientoSedesRegionales!M326,SeguimientoSedesRegionales!M354)</f>
        <v>0</v>
      </c>
      <c r="Q61" s="26">
        <f>SUM(SeguimientoSedesRegionales!N18,SeguimientoSedesRegionales!N46,SeguimientoSedesRegionales!N74,SeguimientoSedesRegionales!N102,SeguimientoSedesRegionales!N130,SeguimientoSedesRegionales!N158,SeguimientoSedesRegionales!N186,SeguimientoSedesRegionales!N214,SeguimientoSedesRegionales!N242,SeguimientoSedesRegionales!N270,SeguimientoSedesRegionales!N298,SeguimientoSedesRegionales!N326,SeguimientoSedesRegionales!N354)</f>
        <v>0</v>
      </c>
      <c r="R61" s="26">
        <f>SUM(SeguimientoSedesRegionales!O18,SeguimientoSedesRegionales!O46,SeguimientoSedesRegionales!O74,SeguimientoSedesRegionales!O102,SeguimientoSedesRegionales!O130,SeguimientoSedesRegionales!O158,SeguimientoSedesRegionales!O186,SeguimientoSedesRegionales!O214,SeguimientoSedesRegionales!O242,SeguimientoSedesRegionales!O270,SeguimientoSedesRegionales!O298,SeguimientoSedesRegionales!O326,SeguimientoSedesRegionales!O354)</f>
        <v>0</v>
      </c>
      <c r="S61" s="26">
        <f>SUM(SeguimientoSedesRegionales!P18,SeguimientoSedesRegionales!P46,SeguimientoSedesRegionales!P74,SeguimientoSedesRegionales!P102,SeguimientoSedesRegionales!P130,SeguimientoSedesRegionales!P158,SeguimientoSedesRegionales!P186,SeguimientoSedesRegionales!P214,SeguimientoSedesRegionales!P242,SeguimientoSedesRegionales!P270,SeguimientoSedesRegionales!P298,SeguimientoSedesRegionales!P326,SeguimientoSedesRegionales!P354)</f>
        <v>0</v>
      </c>
      <c r="T61" s="26">
        <f>SUM(H61:S61)</f>
        <v>0</v>
      </c>
      <c r="U61" s="69">
        <f>AVERAGE(H61:S61)</f>
        <v>0</v>
      </c>
      <c r="V61" s="209"/>
      <c r="W61" s="210"/>
      <c r="X61" s="210"/>
      <c r="Y61" s="210"/>
      <c r="Z61" s="210"/>
      <c r="AA61" s="210"/>
      <c r="AB61" s="210"/>
      <c r="AC61" s="210"/>
      <c r="AD61" s="210"/>
      <c r="AE61" s="211"/>
    </row>
    <row r="62" spans="4:31" ht="50.1" customHeight="1" x14ac:dyDescent="0.25">
      <c r="D62" s="162" t="s">
        <v>51</v>
      </c>
      <c r="E62" s="162"/>
      <c r="F62" s="162"/>
      <c r="G62" s="162"/>
      <c r="H62" s="26">
        <f>SUM(SeguimientoSedesRegionales!E19,SeguimientoSedesRegionales!E47,SeguimientoSedesRegionales!E75,SeguimientoSedesRegionales!E103,SeguimientoSedesRegionales!E131,SeguimientoSedesRegionales!E159,SeguimientoSedesRegionales!E187,SeguimientoSedesRegionales!E215,SeguimientoSedesRegionales!E243,SeguimientoSedesRegionales!E271,SeguimientoSedesRegionales!E299,SeguimientoSedesRegionales!E327,SeguimientoSedesRegionales!E355)</f>
        <v>0</v>
      </c>
      <c r="I62" s="26">
        <f>SUM(SeguimientoSedesRegionales!F19,SeguimientoSedesRegionales!F47,SeguimientoSedesRegionales!F75,SeguimientoSedesRegionales!F103,SeguimientoSedesRegionales!F131,SeguimientoSedesRegionales!F159,SeguimientoSedesRegionales!F187,SeguimientoSedesRegionales!F215,SeguimientoSedesRegionales!F243,SeguimientoSedesRegionales!F271,SeguimientoSedesRegionales!F299,SeguimientoSedesRegionales!F327,SeguimientoSedesRegionales!F355)</f>
        <v>0</v>
      </c>
      <c r="J62" s="26">
        <f>SUM(SeguimientoSedesRegionales!G19,SeguimientoSedesRegionales!G47,SeguimientoSedesRegionales!G75,SeguimientoSedesRegionales!G103,SeguimientoSedesRegionales!G131,SeguimientoSedesRegionales!G159,SeguimientoSedesRegionales!G187,SeguimientoSedesRegionales!G215,SeguimientoSedesRegionales!G243,SeguimientoSedesRegionales!G271,SeguimientoSedesRegionales!G299,SeguimientoSedesRegionales!G327,SeguimientoSedesRegionales!G355)</f>
        <v>0</v>
      </c>
      <c r="K62" s="26">
        <f>SUM(SeguimientoSedesRegionales!H19,SeguimientoSedesRegionales!H47,SeguimientoSedesRegionales!H75,SeguimientoSedesRegionales!H103,SeguimientoSedesRegionales!H131,SeguimientoSedesRegionales!H159,SeguimientoSedesRegionales!H187,SeguimientoSedesRegionales!H215,SeguimientoSedesRegionales!H243,SeguimientoSedesRegionales!H271,SeguimientoSedesRegionales!H299,SeguimientoSedesRegionales!H327,SeguimientoSedesRegionales!H355)</f>
        <v>0</v>
      </c>
      <c r="L62" s="26">
        <f>SUM(SeguimientoSedesRegionales!I19,SeguimientoSedesRegionales!I47,SeguimientoSedesRegionales!I75,SeguimientoSedesRegionales!I103,SeguimientoSedesRegionales!I131,SeguimientoSedesRegionales!I159,SeguimientoSedesRegionales!I187,SeguimientoSedesRegionales!I215,SeguimientoSedesRegionales!I243,SeguimientoSedesRegionales!I271,SeguimientoSedesRegionales!I299,SeguimientoSedesRegionales!I327,SeguimientoSedesRegionales!I355)</f>
        <v>0</v>
      </c>
      <c r="M62" s="26">
        <f>SUM(SeguimientoSedesRegionales!J19,SeguimientoSedesRegionales!J47,SeguimientoSedesRegionales!J75,SeguimientoSedesRegionales!J103,SeguimientoSedesRegionales!J131,SeguimientoSedesRegionales!J159,SeguimientoSedesRegionales!J187,SeguimientoSedesRegionales!J215,SeguimientoSedesRegionales!J243,SeguimientoSedesRegionales!J271,SeguimientoSedesRegionales!J299,SeguimientoSedesRegionales!J327,SeguimientoSedesRegionales!J355)</f>
        <v>0</v>
      </c>
      <c r="N62" s="26">
        <f>SUM(SeguimientoSedesRegionales!K19,SeguimientoSedesRegionales!K47,SeguimientoSedesRegionales!K75,SeguimientoSedesRegionales!K103,SeguimientoSedesRegionales!K131,SeguimientoSedesRegionales!K159,SeguimientoSedesRegionales!K187,SeguimientoSedesRegionales!K215,SeguimientoSedesRegionales!K243,SeguimientoSedesRegionales!K271,SeguimientoSedesRegionales!K299,SeguimientoSedesRegionales!K327,SeguimientoSedesRegionales!K355)</f>
        <v>0</v>
      </c>
      <c r="O62" s="26">
        <f>SUM(SeguimientoSedesRegionales!L19,SeguimientoSedesRegionales!L47,SeguimientoSedesRegionales!L75,SeguimientoSedesRegionales!L103,SeguimientoSedesRegionales!L131,SeguimientoSedesRegionales!L159,SeguimientoSedesRegionales!L187,SeguimientoSedesRegionales!L215,SeguimientoSedesRegionales!L243,SeguimientoSedesRegionales!L271,SeguimientoSedesRegionales!L299,SeguimientoSedesRegionales!L327,SeguimientoSedesRegionales!L355)</f>
        <v>0</v>
      </c>
      <c r="P62" s="26">
        <f>SUM(SeguimientoSedesRegionales!M19,SeguimientoSedesRegionales!M47,SeguimientoSedesRegionales!M75,SeguimientoSedesRegionales!M103,SeguimientoSedesRegionales!M131,SeguimientoSedesRegionales!M159,SeguimientoSedesRegionales!M187,SeguimientoSedesRegionales!M215,SeguimientoSedesRegionales!M243,SeguimientoSedesRegionales!M271,SeguimientoSedesRegionales!M299,SeguimientoSedesRegionales!M327,SeguimientoSedesRegionales!M355)</f>
        <v>0</v>
      </c>
      <c r="Q62" s="26">
        <f>SUM(SeguimientoSedesRegionales!N19,SeguimientoSedesRegionales!N47,SeguimientoSedesRegionales!N75,SeguimientoSedesRegionales!N103,SeguimientoSedesRegionales!N131,SeguimientoSedesRegionales!N159,SeguimientoSedesRegionales!N187,SeguimientoSedesRegionales!N215,SeguimientoSedesRegionales!N243,SeguimientoSedesRegionales!N271,SeguimientoSedesRegionales!N299,SeguimientoSedesRegionales!N327,SeguimientoSedesRegionales!N355)</f>
        <v>0</v>
      </c>
      <c r="R62" s="26">
        <f>SUM(SeguimientoSedesRegionales!O19,SeguimientoSedesRegionales!O47,SeguimientoSedesRegionales!O75,SeguimientoSedesRegionales!O103,SeguimientoSedesRegionales!O131,SeguimientoSedesRegionales!O159,SeguimientoSedesRegionales!O187,SeguimientoSedesRegionales!O215,SeguimientoSedesRegionales!O243,SeguimientoSedesRegionales!O271,SeguimientoSedesRegionales!O299,SeguimientoSedesRegionales!O327,SeguimientoSedesRegionales!O355)</f>
        <v>0</v>
      </c>
      <c r="S62" s="26">
        <f>SUM(SeguimientoSedesRegionales!P19,SeguimientoSedesRegionales!P47,SeguimientoSedesRegionales!P75,SeguimientoSedesRegionales!P103,SeguimientoSedesRegionales!P131,SeguimientoSedesRegionales!P159,SeguimientoSedesRegionales!P187,SeguimientoSedesRegionales!P215,SeguimientoSedesRegionales!P243,SeguimientoSedesRegionales!P271,SeguimientoSedesRegionales!P299,SeguimientoSedesRegionales!P327,SeguimientoSedesRegionales!P355)</f>
        <v>0</v>
      </c>
      <c r="T62" s="26">
        <f>SUM(H62:S62)</f>
        <v>0</v>
      </c>
      <c r="U62" s="69">
        <f t="shared" ref="U62:U66" si="6">AVERAGE(H62:S62)</f>
        <v>0</v>
      </c>
      <c r="V62" s="209"/>
      <c r="W62" s="210"/>
      <c r="X62" s="210"/>
      <c r="Y62" s="210"/>
      <c r="Z62" s="210"/>
      <c r="AA62" s="210"/>
      <c r="AB62" s="210"/>
      <c r="AC62" s="210"/>
      <c r="AD62" s="210"/>
      <c r="AE62" s="211"/>
    </row>
    <row r="63" spans="4:31" ht="50.1" customHeight="1" x14ac:dyDescent="0.25">
      <c r="D63" s="201" t="s">
        <v>52</v>
      </c>
      <c r="E63" s="202"/>
      <c r="F63" s="202"/>
      <c r="G63" s="203"/>
      <c r="H63" s="27"/>
      <c r="I63" s="27"/>
      <c r="J63" s="27"/>
      <c r="K63" s="27"/>
      <c r="L63" s="27"/>
      <c r="M63" s="27"/>
      <c r="N63" s="27"/>
      <c r="O63" s="27"/>
      <c r="P63" s="27"/>
      <c r="Q63" s="27"/>
      <c r="R63" s="27"/>
      <c r="S63" s="27"/>
      <c r="T63" s="27">
        <f>SUM(H63:S63)</f>
        <v>0</v>
      </c>
      <c r="U63" s="70" t="e">
        <f t="shared" si="6"/>
        <v>#DIV/0!</v>
      </c>
      <c r="V63" s="209"/>
      <c r="W63" s="210"/>
      <c r="X63" s="210"/>
      <c r="Y63" s="210"/>
      <c r="Z63" s="210"/>
      <c r="AA63" s="210"/>
      <c r="AB63" s="210"/>
      <c r="AC63" s="210"/>
      <c r="AD63" s="210"/>
      <c r="AE63" s="211"/>
    </row>
    <row r="64" spans="4:31" ht="50.1" customHeight="1" x14ac:dyDescent="0.25">
      <c r="D64" s="204" t="s">
        <v>143</v>
      </c>
      <c r="E64" s="204"/>
      <c r="F64" s="204"/>
      <c r="G64" s="204"/>
      <c r="H64" s="28"/>
      <c r="I64" s="28"/>
      <c r="J64" s="28"/>
      <c r="K64" s="28"/>
      <c r="L64" s="28"/>
      <c r="M64" s="28"/>
      <c r="N64" s="28"/>
      <c r="O64" s="28"/>
      <c r="P64" s="28"/>
      <c r="Q64" s="28"/>
      <c r="R64" s="28"/>
      <c r="S64" s="28"/>
      <c r="T64" s="28">
        <f>SUM(H64:S64)</f>
        <v>0</v>
      </c>
      <c r="U64" s="71" t="e">
        <f t="shared" si="6"/>
        <v>#DIV/0!</v>
      </c>
      <c r="V64" s="209"/>
      <c r="W64" s="210"/>
      <c r="X64" s="210"/>
      <c r="Y64" s="210"/>
      <c r="Z64" s="210"/>
      <c r="AA64" s="210"/>
      <c r="AB64" s="210"/>
      <c r="AC64" s="210"/>
      <c r="AD64" s="210"/>
      <c r="AE64" s="211"/>
    </row>
    <row r="65" spans="4:31" ht="50.1" customHeight="1" x14ac:dyDescent="0.25">
      <c r="D65" s="160" t="s">
        <v>139</v>
      </c>
      <c r="E65" s="160"/>
      <c r="F65" s="160"/>
      <c r="G65" s="160"/>
      <c r="H65" s="29" t="e">
        <f>H61/H64</f>
        <v>#DIV/0!</v>
      </c>
      <c r="I65" s="29" t="e">
        <f>I61/I64</f>
        <v>#DIV/0!</v>
      </c>
      <c r="J65" s="29" t="e">
        <f t="shared" ref="J65:S65" si="7">J61/J64</f>
        <v>#DIV/0!</v>
      </c>
      <c r="K65" s="29" t="e">
        <f t="shared" si="7"/>
        <v>#DIV/0!</v>
      </c>
      <c r="L65" s="29" t="e">
        <f t="shared" si="7"/>
        <v>#DIV/0!</v>
      </c>
      <c r="M65" s="29" t="e">
        <f t="shared" si="7"/>
        <v>#DIV/0!</v>
      </c>
      <c r="N65" s="29" t="e">
        <f t="shared" si="7"/>
        <v>#DIV/0!</v>
      </c>
      <c r="O65" s="29" t="e">
        <f t="shared" si="7"/>
        <v>#DIV/0!</v>
      </c>
      <c r="P65" s="29" t="e">
        <f t="shared" si="7"/>
        <v>#DIV/0!</v>
      </c>
      <c r="Q65" s="29" t="e">
        <f t="shared" si="7"/>
        <v>#DIV/0!</v>
      </c>
      <c r="R65" s="29" t="e">
        <f t="shared" si="7"/>
        <v>#DIV/0!</v>
      </c>
      <c r="S65" s="29" t="e">
        <f t="shared" si="7"/>
        <v>#DIV/0!</v>
      </c>
      <c r="T65" s="29" t="e">
        <f>T61/T64</f>
        <v>#DIV/0!</v>
      </c>
      <c r="U65" s="72" t="e">
        <f t="shared" si="6"/>
        <v>#DIV/0!</v>
      </c>
      <c r="V65" s="209"/>
      <c r="W65" s="210"/>
      <c r="X65" s="210"/>
      <c r="Y65" s="210"/>
      <c r="Z65" s="210"/>
      <c r="AA65" s="210"/>
      <c r="AB65" s="210"/>
      <c r="AC65" s="210"/>
      <c r="AD65" s="210"/>
      <c r="AE65" s="211"/>
    </row>
    <row r="66" spans="4:31" ht="50.1" customHeight="1" x14ac:dyDescent="0.25">
      <c r="D66" s="160" t="s">
        <v>140</v>
      </c>
      <c r="E66" s="160"/>
      <c r="F66" s="160"/>
      <c r="G66" s="160"/>
      <c r="H66" s="29" t="e">
        <f>H62/H64</f>
        <v>#DIV/0!</v>
      </c>
      <c r="I66" s="29" t="e">
        <f t="shared" ref="I66:S66" si="8">I62/I64</f>
        <v>#DIV/0!</v>
      </c>
      <c r="J66" s="29" t="e">
        <f t="shared" si="8"/>
        <v>#DIV/0!</v>
      </c>
      <c r="K66" s="29" t="e">
        <f t="shared" si="8"/>
        <v>#DIV/0!</v>
      </c>
      <c r="L66" s="29" t="e">
        <f t="shared" si="8"/>
        <v>#DIV/0!</v>
      </c>
      <c r="M66" s="29" t="e">
        <f t="shared" si="8"/>
        <v>#DIV/0!</v>
      </c>
      <c r="N66" s="29" t="e">
        <f t="shared" si="8"/>
        <v>#DIV/0!</v>
      </c>
      <c r="O66" s="29" t="e">
        <f t="shared" si="8"/>
        <v>#DIV/0!</v>
      </c>
      <c r="P66" s="29" t="e">
        <f t="shared" si="8"/>
        <v>#DIV/0!</v>
      </c>
      <c r="Q66" s="29" t="e">
        <f t="shared" si="8"/>
        <v>#DIV/0!</v>
      </c>
      <c r="R66" s="29" t="e">
        <f t="shared" si="8"/>
        <v>#DIV/0!</v>
      </c>
      <c r="S66" s="29" t="e">
        <f t="shared" si="8"/>
        <v>#DIV/0!</v>
      </c>
      <c r="T66" s="29" t="e">
        <f>T62/T64</f>
        <v>#DIV/0!</v>
      </c>
      <c r="U66" s="72" t="e">
        <f t="shared" si="6"/>
        <v>#DIV/0!</v>
      </c>
      <c r="V66" s="209"/>
      <c r="W66" s="210"/>
      <c r="X66" s="210"/>
      <c r="Y66" s="210"/>
      <c r="Z66" s="210"/>
      <c r="AA66" s="210"/>
      <c r="AB66" s="210"/>
      <c r="AC66" s="210"/>
      <c r="AD66" s="210"/>
      <c r="AE66" s="211"/>
    </row>
    <row r="67" spans="4:31" ht="50.1" customHeight="1" x14ac:dyDescent="0.25">
      <c r="D67" s="215" t="s">
        <v>159</v>
      </c>
      <c r="E67" s="216"/>
      <c r="F67" s="216"/>
      <c r="G67" s="216"/>
      <c r="H67" s="216"/>
      <c r="I67" s="216"/>
      <c r="J67" s="216"/>
      <c r="K67" s="216"/>
      <c r="L67" s="216"/>
      <c r="M67" s="216"/>
      <c r="N67" s="216"/>
      <c r="O67" s="216"/>
      <c r="P67" s="216"/>
      <c r="Q67" s="216"/>
      <c r="R67" s="216"/>
      <c r="S67" s="216"/>
      <c r="T67" s="216"/>
      <c r="U67" s="216"/>
      <c r="V67" s="209"/>
      <c r="W67" s="210"/>
      <c r="X67" s="210"/>
      <c r="Y67" s="210"/>
      <c r="Z67" s="210"/>
      <c r="AA67" s="210"/>
      <c r="AB67" s="210"/>
      <c r="AC67" s="210"/>
      <c r="AD67" s="210"/>
      <c r="AE67" s="211"/>
    </row>
    <row r="68" spans="4:31" ht="68.25" customHeight="1" thickBot="1" x14ac:dyDescent="0.3">
      <c r="D68" s="182" t="s">
        <v>141</v>
      </c>
      <c r="E68" s="182"/>
      <c r="F68" s="182"/>
      <c r="G68" s="182"/>
      <c r="H68" s="67" t="e">
        <f>((H57-H65)/H65)*100</f>
        <v>#DIV/0!</v>
      </c>
      <c r="I68" s="67" t="e">
        <f>((I57-I65)/I65)*100</f>
        <v>#DIV/0!</v>
      </c>
      <c r="J68" s="67" t="e">
        <f t="shared" ref="J68:S68" si="9">((J57-J65)/J65)*100</f>
        <v>#DIV/0!</v>
      </c>
      <c r="K68" s="67" t="e">
        <f t="shared" si="9"/>
        <v>#DIV/0!</v>
      </c>
      <c r="L68" s="67" t="e">
        <f t="shared" si="9"/>
        <v>#DIV/0!</v>
      </c>
      <c r="M68" s="67" t="e">
        <f t="shared" si="9"/>
        <v>#DIV/0!</v>
      </c>
      <c r="N68" s="67" t="e">
        <f t="shared" si="9"/>
        <v>#DIV/0!</v>
      </c>
      <c r="O68" s="67" t="e">
        <f t="shared" si="9"/>
        <v>#DIV/0!</v>
      </c>
      <c r="P68" s="67" t="e">
        <f t="shared" si="9"/>
        <v>#DIV/0!</v>
      </c>
      <c r="Q68" s="67" t="e">
        <f t="shared" si="9"/>
        <v>#DIV/0!</v>
      </c>
      <c r="R68" s="67" t="e">
        <f t="shared" si="9"/>
        <v>#DIV/0!</v>
      </c>
      <c r="S68" s="67" t="e">
        <f t="shared" si="9"/>
        <v>#DIV/0!</v>
      </c>
      <c r="T68" s="67" t="e">
        <f>SUM(H68:S68)</f>
        <v>#DIV/0!</v>
      </c>
      <c r="U68" s="73" t="e">
        <f>AVERAGE(H68:S68)</f>
        <v>#DIV/0!</v>
      </c>
      <c r="V68" s="212"/>
      <c r="W68" s="213"/>
      <c r="X68" s="213"/>
      <c r="Y68" s="213"/>
      <c r="Z68" s="213"/>
      <c r="AA68" s="213"/>
      <c r="AB68" s="213"/>
      <c r="AC68" s="213"/>
      <c r="AD68" s="213"/>
      <c r="AE68" s="214"/>
    </row>
    <row r="69" spans="4:31" ht="69" customHeight="1" thickBot="1" x14ac:dyDescent="0.3">
      <c r="D69" s="182" t="s">
        <v>142</v>
      </c>
      <c r="E69" s="182"/>
      <c r="F69" s="182"/>
      <c r="G69" s="182"/>
      <c r="H69" s="67" t="e">
        <f>((H58-H66)/H66)*100</f>
        <v>#DIV/0!</v>
      </c>
      <c r="I69" s="67" t="e">
        <f t="shared" ref="I69:S69" si="10">((I58-I66)/I66)*100</f>
        <v>#DIV/0!</v>
      </c>
      <c r="J69" s="67" t="e">
        <f t="shared" si="10"/>
        <v>#DIV/0!</v>
      </c>
      <c r="K69" s="67" t="e">
        <f t="shared" si="10"/>
        <v>#DIV/0!</v>
      </c>
      <c r="L69" s="67" t="e">
        <f t="shared" si="10"/>
        <v>#DIV/0!</v>
      </c>
      <c r="M69" s="67" t="e">
        <f t="shared" si="10"/>
        <v>#DIV/0!</v>
      </c>
      <c r="N69" s="67" t="e">
        <f t="shared" si="10"/>
        <v>#DIV/0!</v>
      </c>
      <c r="O69" s="67" t="e">
        <f t="shared" si="10"/>
        <v>#DIV/0!</v>
      </c>
      <c r="P69" s="67" t="e">
        <f t="shared" si="10"/>
        <v>#DIV/0!</v>
      </c>
      <c r="Q69" s="67" t="e">
        <f t="shared" si="10"/>
        <v>#DIV/0!</v>
      </c>
      <c r="R69" s="67" t="e">
        <f t="shared" si="10"/>
        <v>#DIV/0!</v>
      </c>
      <c r="S69" s="67" t="e">
        <f t="shared" si="10"/>
        <v>#DIV/0!</v>
      </c>
      <c r="T69" s="67" t="e">
        <f>SUM(H69:S69)</f>
        <v>#DIV/0!</v>
      </c>
      <c r="U69" s="68" t="e">
        <f>AVERAGE(H69:S69)</f>
        <v>#DIV/0!</v>
      </c>
    </row>
    <row r="70" spans="4:31" ht="65.25" customHeight="1" x14ac:dyDescent="0.25">
      <c r="D70" s="191" t="s">
        <v>135</v>
      </c>
      <c r="E70" s="192"/>
      <c r="F70" s="192"/>
      <c r="G70" s="192"/>
      <c r="H70" s="192"/>
      <c r="I70" s="192"/>
      <c r="J70" s="192"/>
      <c r="K70" s="192"/>
      <c r="L70" s="192"/>
      <c r="M70" s="192"/>
      <c r="N70" s="192"/>
      <c r="O70" s="192"/>
      <c r="P70" s="192"/>
      <c r="Q70" s="192"/>
      <c r="R70" s="192"/>
      <c r="S70" s="192"/>
      <c r="T70" s="192"/>
      <c r="U70" s="193"/>
      <c r="V70" s="50"/>
      <c r="W70" s="51"/>
      <c r="X70" s="51"/>
      <c r="Y70" s="51"/>
      <c r="Z70" s="51"/>
      <c r="AA70" s="51"/>
      <c r="AB70" s="51"/>
      <c r="AC70" s="51"/>
      <c r="AD70" s="51"/>
      <c r="AE70" s="52"/>
    </row>
    <row r="71" spans="4:31" ht="20.100000000000001" customHeight="1" x14ac:dyDescent="0.25">
      <c r="D71" s="44"/>
      <c r="E71" s="45"/>
      <c r="F71" s="45"/>
      <c r="G71" s="45"/>
      <c r="H71" s="45"/>
      <c r="I71" s="45"/>
      <c r="J71" s="45"/>
      <c r="K71" s="45"/>
      <c r="L71" s="45"/>
      <c r="M71" s="45"/>
      <c r="N71" s="45"/>
      <c r="O71" s="45"/>
      <c r="P71" s="45"/>
      <c r="Q71" s="45"/>
      <c r="R71" s="45"/>
      <c r="S71" s="45"/>
      <c r="T71" s="45"/>
      <c r="U71" s="45"/>
      <c r="V71" s="53"/>
      <c r="W71" s="54"/>
      <c r="X71" s="54"/>
      <c r="Y71" s="54"/>
      <c r="Z71" s="54"/>
      <c r="AA71" s="54"/>
      <c r="AB71" s="54"/>
      <c r="AC71" s="54"/>
      <c r="AD71" s="54"/>
      <c r="AE71" s="55"/>
    </row>
    <row r="72" spans="4:31" ht="20.100000000000001" customHeight="1" thickBot="1" x14ac:dyDescent="0.3">
      <c r="D72" s="46"/>
      <c r="E72" s="47"/>
      <c r="F72" s="47"/>
      <c r="G72" s="47"/>
      <c r="H72" s="47"/>
      <c r="I72" s="47"/>
      <c r="J72" s="47"/>
      <c r="K72" s="47"/>
      <c r="L72" s="47"/>
      <c r="M72" s="47"/>
      <c r="N72" s="47"/>
      <c r="O72" s="47"/>
      <c r="P72" s="47"/>
      <c r="Q72" s="47"/>
      <c r="R72" s="47"/>
      <c r="S72" s="47"/>
      <c r="T72" s="47"/>
      <c r="U72" s="47"/>
      <c r="V72" s="53"/>
      <c r="W72" s="54"/>
      <c r="X72" s="54"/>
      <c r="Y72" s="54"/>
      <c r="Z72" s="54"/>
      <c r="AA72" s="54"/>
      <c r="AB72" s="54"/>
      <c r="AC72" s="54"/>
      <c r="AD72" s="54"/>
      <c r="AE72" s="55"/>
    </row>
    <row r="73" spans="4:31" ht="85.5" customHeight="1" thickBot="1" x14ac:dyDescent="0.3">
      <c r="D73" s="46"/>
      <c r="E73" s="189" t="s">
        <v>133</v>
      </c>
      <c r="F73" s="84" t="s">
        <v>151</v>
      </c>
      <c r="G73" s="83" t="s">
        <v>132</v>
      </c>
      <c r="H73" s="47"/>
      <c r="I73" s="47"/>
      <c r="J73" s="47"/>
      <c r="K73" s="47"/>
      <c r="L73" s="47"/>
      <c r="M73" s="47"/>
      <c r="N73" s="47"/>
      <c r="O73" s="47"/>
      <c r="P73" s="47"/>
      <c r="Q73" s="47"/>
      <c r="R73" s="47"/>
      <c r="S73" s="47"/>
      <c r="T73" s="47"/>
      <c r="U73" s="47"/>
      <c r="V73" s="53"/>
      <c r="W73" s="54"/>
      <c r="X73" s="54"/>
      <c r="Y73" s="54"/>
      <c r="Z73" s="54"/>
      <c r="AA73" s="54"/>
      <c r="AB73" s="54"/>
      <c r="AC73" s="54"/>
      <c r="AD73" s="54"/>
      <c r="AE73" s="55"/>
    </row>
    <row r="74" spans="4:31" ht="79.5" customHeight="1" thickBot="1" x14ac:dyDescent="0.3">
      <c r="D74" s="46"/>
      <c r="E74" s="190"/>
      <c r="F74" s="104"/>
      <c r="G74" s="108" t="e">
        <f>((U57-U65)/U65)*100%</f>
        <v>#DIV/0!</v>
      </c>
      <c r="H74" s="47"/>
      <c r="I74" s="47"/>
      <c r="J74" s="47"/>
      <c r="K74" s="47"/>
      <c r="L74" s="47"/>
      <c r="M74" s="47"/>
      <c r="N74" s="47"/>
      <c r="O74" s="47"/>
      <c r="P74" s="47"/>
      <c r="Q74" s="47"/>
      <c r="R74" s="47"/>
      <c r="S74" s="47"/>
      <c r="T74" s="47"/>
      <c r="U74" s="47"/>
      <c r="V74" s="53"/>
      <c r="W74" s="54"/>
      <c r="X74" s="54"/>
      <c r="Y74" s="54"/>
      <c r="Z74" s="54"/>
      <c r="AA74" s="54"/>
      <c r="AB74" s="54"/>
      <c r="AC74" s="54"/>
      <c r="AD74" s="54"/>
      <c r="AE74" s="55"/>
    </row>
    <row r="75" spans="4:31" ht="20.100000000000001" customHeight="1" x14ac:dyDescent="0.25">
      <c r="D75" s="46"/>
      <c r="E75" s="47"/>
      <c r="F75" s="47"/>
      <c r="G75" s="47"/>
      <c r="H75" s="47"/>
      <c r="I75" s="47"/>
      <c r="J75" s="47"/>
      <c r="K75" s="47"/>
      <c r="L75" s="47"/>
      <c r="M75" s="47"/>
      <c r="N75" s="47"/>
      <c r="O75" s="47"/>
      <c r="P75" s="47"/>
      <c r="Q75" s="47"/>
      <c r="R75" s="47"/>
      <c r="S75" s="47"/>
      <c r="T75" s="47"/>
      <c r="U75" s="47"/>
      <c r="V75" s="53"/>
      <c r="W75" s="54"/>
      <c r="X75" s="54"/>
      <c r="Y75" s="54"/>
      <c r="Z75" s="54"/>
      <c r="AA75" s="54"/>
      <c r="AB75" s="54"/>
      <c r="AC75" s="54"/>
      <c r="AD75" s="54"/>
      <c r="AE75" s="55"/>
    </row>
    <row r="76" spans="4:31" ht="20.100000000000001" customHeight="1" x14ac:dyDescent="0.25">
      <c r="D76" s="46"/>
      <c r="E76" s="47"/>
      <c r="F76" s="47"/>
      <c r="G76" s="47"/>
      <c r="H76" s="47"/>
      <c r="I76" s="47"/>
      <c r="J76" s="47"/>
      <c r="K76" s="47"/>
      <c r="L76" s="47"/>
      <c r="M76" s="47"/>
      <c r="N76" s="47"/>
      <c r="O76" s="47"/>
      <c r="P76" s="47"/>
      <c r="Q76" s="47"/>
      <c r="R76" s="47"/>
      <c r="S76" s="47"/>
      <c r="T76" s="47"/>
      <c r="U76" s="47"/>
      <c r="V76" s="53"/>
      <c r="W76" s="54"/>
      <c r="X76" s="54"/>
      <c r="Y76" s="54"/>
      <c r="Z76" s="54"/>
      <c r="AA76" s="54"/>
      <c r="AB76" s="54"/>
      <c r="AC76" s="54"/>
      <c r="AD76" s="54"/>
      <c r="AE76" s="55"/>
    </row>
    <row r="77" spans="4:31" ht="57" customHeight="1" x14ac:dyDescent="0.25">
      <c r="D77" s="191" t="s">
        <v>136</v>
      </c>
      <c r="E77" s="192"/>
      <c r="F77" s="192"/>
      <c r="G77" s="192"/>
      <c r="H77" s="192"/>
      <c r="I77" s="192"/>
      <c r="J77" s="192"/>
      <c r="K77" s="192"/>
      <c r="L77" s="192"/>
      <c r="M77" s="192"/>
      <c r="N77" s="192"/>
      <c r="O77" s="192"/>
      <c r="P77" s="192"/>
      <c r="Q77" s="192"/>
      <c r="R77" s="192"/>
      <c r="S77" s="192"/>
      <c r="T77" s="192"/>
      <c r="U77" s="193"/>
      <c r="V77" s="53"/>
      <c r="W77" s="54"/>
      <c r="X77" s="54"/>
      <c r="Y77" s="54"/>
      <c r="Z77" s="54"/>
      <c r="AA77" s="54"/>
      <c r="AB77" s="54"/>
      <c r="AC77" s="54"/>
      <c r="AD77" s="54"/>
      <c r="AE77" s="55"/>
    </row>
    <row r="78" spans="4:31" ht="20.100000000000001" customHeight="1" thickBot="1" x14ac:dyDescent="0.3">
      <c r="D78" s="61"/>
      <c r="E78" s="47"/>
      <c r="F78" s="47"/>
      <c r="G78" s="47"/>
      <c r="H78" s="47"/>
      <c r="I78" s="47"/>
      <c r="J78" s="47"/>
      <c r="K78" s="47"/>
      <c r="L78" s="47"/>
      <c r="M78" s="47"/>
      <c r="N78" s="47"/>
      <c r="O78" s="47"/>
      <c r="P78" s="47"/>
      <c r="Q78" s="47"/>
      <c r="R78" s="47"/>
      <c r="S78" s="47"/>
      <c r="T78" s="47"/>
      <c r="U78" s="62"/>
      <c r="V78" s="53"/>
      <c r="W78" s="54"/>
      <c r="X78" s="54"/>
      <c r="Y78" s="54"/>
      <c r="Z78" s="54"/>
      <c r="AA78" s="54"/>
      <c r="AB78" s="54"/>
      <c r="AC78" s="54"/>
      <c r="AD78" s="54"/>
      <c r="AE78" s="55"/>
    </row>
    <row r="79" spans="4:31" ht="74.25" customHeight="1" thickBot="1" x14ac:dyDescent="0.3">
      <c r="D79" s="61"/>
      <c r="E79" s="189" t="s">
        <v>152</v>
      </c>
      <c r="F79" s="84" t="s">
        <v>151</v>
      </c>
      <c r="G79" s="82" t="s">
        <v>132</v>
      </c>
      <c r="H79" s="47"/>
      <c r="I79" s="47"/>
      <c r="J79" s="47"/>
      <c r="K79" s="47"/>
      <c r="L79" s="47"/>
      <c r="M79" s="47"/>
      <c r="N79" s="47"/>
      <c r="O79" s="47"/>
      <c r="P79" s="47"/>
      <c r="Q79" s="47"/>
      <c r="R79" s="47"/>
      <c r="S79" s="47"/>
      <c r="T79" s="47"/>
      <c r="U79" s="62"/>
      <c r="V79" s="53"/>
      <c r="W79" s="54"/>
      <c r="X79" s="54"/>
      <c r="Y79" s="54"/>
      <c r="Z79" s="54"/>
      <c r="AA79" s="54"/>
      <c r="AB79" s="54"/>
      <c r="AC79" s="54"/>
      <c r="AD79" s="54"/>
      <c r="AE79" s="55"/>
    </row>
    <row r="80" spans="4:31" ht="89.25" customHeight="1" thickBot="1" x14ac:dyDescent="0.3">
      <c r="D80" s="61"/>
      <c r="E80" s="190"/>
      <c r="F80" s="104"/>
      <c r="G80" s="108" t="e">
        <f>((U58-U66)/U66)*100%</f>
        <v>#DIV/0!</v>
      </c>
      <c r="H80" s="47"/>
      <c r="I80" s="47"/>
      <c r="J80" s="47"/>
      <c r="K80" s="47"/>
      <c r="L80" s="47"/>
      <c r="M80" s="47"/>
      <c r="N80" s="47"/>
      <c r="O80" s="47"/>
      <c r="P80" s="47"/>
      <c r="Q80" s="47"/>
      <c r="R80" s="47"/>
      <c r="S80" s="47"/>
      <c r="T80" s="47"/>
      <c r="U80" s="62"/>
      <c r="V80" s="53"/>
      <c r="W80" s="54"/>
      <c r="X80" s="54"/>
      <c r="Y80" s="54"/>
      <c r="Z80" s="54"/>
      <c r="AA80" s="54"/>
      <c r="AB80" s="54"/>
      <c r="AC80" s="54"/>
      <c r="AD80" s="54"/>
      <c r="AE80" s="55"/>
    </row>
    <row r="81" spans="4:31" ht="20.100000000000001" customHeight="1" x14ac:dyDescent="0.25">
      <c r="D81" s="61"/>
      <c r="E81" s="59"/>
      <c r="F81" s="59"/>
      <c r="G81" s="60"/>
      <c r="H81" s="59"/>
      <c r="I81" s="47"/>
      <c r="J81" s="47"/>
      <c r="K81" s="47"/>
      <c r="L81" s="47"/>
      <c r="M81" s="47"/>
      <c r="N81" s="47"/>
      <c r="O81" s="47"/>
      <c r="P81" s="47"/>
      <c r="Q81" s="47"/>
      <c r="R81" s="47"/>
      <c r="S81" s="47"/>
      <c r="T81" s="47"/>
      <c r="U81" s="62"/>
      <c r="V81" s="53"/>
      <c r="W81" s="54"/>
      <c r="X81" s="54"/>
      <c r="Y81" s="54"/>
      <c r="Z81" s="54"/>
      <c r="AA81" s="54"/>
      <c r="AB81" s="54"/>
      <c r="AC81" s="54"/>
      <c r="AD81" s="54"/>
      <c r="AE81" s="55"/>
    </row>
    <row r="82" spans="4:31" ht="20.100000000000001" customHeight="1" x14ac:dyDescent="0.25">
      <c r="D82" s="61"/>
      <c r="E82" s="59"/>
      <c r="F82" s="59"/>
      <c r="G82" s="59"/>
      <c r="H82" s="59"/>
      <c r="I82" s="47"/>
      <c r="J82" s="47"/>
      <c r="K82" s="47"/>
      <c r="L82" s="47"/>
      <c r="M82" s="47"/>
      <c r="N82" s="47"/>
      <c r="O82" s="47"/>
      <c r="P82" s="47"/>
      <c r="Q82" s="47"/>
      <c r="R82" s="47"/>
      <c r="S82" s="47"/>
      <c r="T82" s="47"/>
      <c r="U82" s="62"/>
      <c r="V82" s="53"/>
      <c r="W82" s="54"/>
      <c r="X82" s="54"/>
      <c r="Y82" s="54"/>
      <c r="Z82" s="54"/>
      <c r="AA82" s="54"/>
      <c r="AB82" s="54"/>
      <c r="AC82" s="54"/>
      <c r="AD82" s="54"/>
      <c r="AE82" s="55"/>
    </row>
    <row r="83" spans="4:31" ht="20.100000000000001" customHeight="1" x14ac:dyDescent="0.25">
      <c r="D83" s="61"/>
      <c r="E83" s="59"/>
      <c r="F83" s="59"/>
      <c r="G83" s="59"/>
      <c r="H83" s="59"/>
      <c r="I83" s="47"/>
      <c r="J83" s="47"/>
      <c r="K83" s="47"/>
      <c r="L83" s="47"/>
      <c r="M83" s="47"/>
      <c r="N83" s="47"/>
      <c r="O83" s="47"/>
      <c r="P83" s="47"/>
      <c r="Q83" s="47"/>
      <c r="R83" s="47"/>
      <c r="S83" s="47"/>
      <c r="T83" s="47"/>
      <c r="U83" s="62"/>
      <c r="V83" s="53"/>
      <c r="W83" s="54"/>
      <c r="X83" s="54"/>
      <c r="Y83" s="54"/>
      <c r="Z83" s="54"/>
      <c r="AA83" s="54"/>
      <c r="AB83" s="54"/>
      <c r="AC83" s="54"/>
      <c r="AD83" s="54"/>
      <c r="AE83" s="55"/>
    </row>
    <row r="84" spans="4:31" ht="20.100000000000001" customHeight="1" x14ac:dyDescent="0.25">
      <c r="D84" s="61"/>
      <c r="E84" s="59"/>
      <c r="F84" s="59"/>
      <c r="G84" s="59"/>
      <c r="H84" s="59"/>
      <c r="I84" s="47"/>
      <c r="J84" s="47"/>
      <c r="K84" s="47"/>
      <c r="L84" s="47"/>
      <c r="M84" s="47"/>
      <c r="N84" s="47"/>
      <c r="O84" s="47"/>
      <c r="P84" s="47"/>
      <c r="Q84" s="47"/>
      <c r="R84" s="47"/>
      <c r="S84" s="47"/>
      <c r="T84" s="47"/>
      <c r="U84" s="62"/>
      <c r="V84" s="53"/>
      <c r="W84" s="54"/>
      <c r="X84" s="54"/>
      <c r="Y84" s="54"/>
      <c r="Z84" s="54"/>
      <c r="AA84" s="54"/>
      <c r="AB84" s="54"/>
      <c r="AC84" s="54"/>
      <c r="AD84" s="54"/>
      <c r="AE84" s="55"/>
    </row>
    <row r="85" spans="4:31" ht="20.100000000000001" customHeight="1" x14ac:dyDescent="0.25">
      <c r="D85" s="61"/>
      <c r="E85" s="59"/>
      <c r="F85" s="59"/>
      <c r="G85" s="59"/>
      <c r="H85" s="59"/>
      <c r="I85" s="47"/>
      <c r="J85" s="47"/>
      <c r="K85" s="47"/>
      <c r="L85" s="47"/>
      <c r="M85" s="47"/>
      <c r="N85" s="47"/>
      <c r="O85" s="47"/>
      <c r="P85" s="47"/>
      <c r="Q85" s="47"/>
      <c r="R85" s="47"/>
      <c r="S85" s="47"/>
      <c r="T85" s="47"/>
      <c r="U85" s="62"/>
      <c r="V85" s="53"/>
      <c r="W85" s="54"/>
      <c r="X85" s="54"/>
      <c r="Y85" s="54"/>
      <c r="Z85" s="54"/>
      <c r="AA85" s="54"/>
      <c r="AB85" s="54"/>
      <c r="AC85" s="54"/>
      <c r="AD85" s="54"/>
      <c r="AE85" s="55"/>
    </row>
    <row r="86" spans="4:31" ht="20.100000000000001" customHeight="1" thickBot="1" x14ac:dyDescent="0.3">
      <c r="D86" s="63"/>
      <c r="E86" s="58"/>
      <c r="F86" s="58"/>
      <c r="G86" s="58"/>
      <c r="H86" s="58"/>
      <c r="I86" s="48"/>
      <c r="J86" s="48"/>
      <c r="K86" s="48"/>
      <c r="L86" s="48"/>
      <c r="M86" s="48"/>
      <c r="N86" s="48"/>
      <c r="O86" s="48"/>
      <c r="P86" s="48"/>
      <c r="Q86" s="48"/>
      <c r="R86" s="48"/>
      <c r="S86" s="48"/>
      <c r="T86" s="48"/>
      <c r="U86" s="64"/>
      <c r="V86" s="56"/>
      <c r="W86" s="49"/>
      <c r="X86" s="49"/>
      <c r="Y86" s="49"/>
      <c r="Z86" s="49"/>
      <c r="AA86" s="49"/>
      <c r="AB86" s="49"/>
      <c r="AC86" s="49"/>
      <c r="AD86" s="49"/>
      <c r="AE86" s="57"/>
    </row>
    <row r="87" spans="4:31" ht="57.95" customHeight="1" thickBot="1" x14ac:dyDescent="0.3">
      <c r="D87" s="183" t="s">
        <v>55</v>
      </c>
      <c r="E87" s="184"/>
      <c r="F87" s="184"/>
      <c r="G87" s="184"/>
      <c r="H87" s="184"/>
      <c r="I87" s="184"/>
      <c r="J87" s="184"/>
      <c r="K87" s="184"/>
      <c r="L87" s="184"/>
      <c r="M87" s="184"/>
      <c r="N87" s="184"/>
      <c r="O87" s="184"/>
      <c r="P87" s="184"/>
      <c r="Q87" s="184"/>
      <c r="R87" s="184"/>
      <c r="S87" s="184"/>
      <c r="T87" s="184"/>
      <c r="U87" s="184"/>
      <c r="V87" s="185"/>
      <c r="W87" s="185"/>
      <c r="X87" s="185"/>
      <c r="Y87" s="185"/>
      <c r="Z87" s="185"/>
      <c r="AA87" s="185"/>
      <c r="AB87" s="185"/>
      <c r="AC87" s="185"/>
      <c r="AD87" s="185"/>
      <c r="AE87" s="186"/>
    </row>
    <row r="88" spans="4:31" ht="74.45" customHeight="1" x14ac:dyDescent="0.25">
      <c r="D88" s="187" t="s">
        <v>56</v>
      </c>
      <c r="E88" s="187"/>
      <c r="F88" s="187"/>
      <c r="G88" s="187" t="s">
        <v>57</v>
      </c>
      <c r="H88" s="188"/>
      <c r="I88" s="194" t="s">
        <v>134</v>
      </c>
      <c r="J88" s="195"/>
      <c r="K88" s="195"/>
      <c r="L88" s="195"/>
      <c r="M88" s="195"/>
      <c r="N88" s="195"/>
      <c r="O88" s="195"/>
      <c r="P88" s="195"/>
      <c r="Q88" s="195"/>
      <c r="R88" s="195"/>
      <c r="S88" s="195"/>
      <c r="T88" s="195"/>
      <c r="U88" s="195"/>
      <c r="V88" s="195"/>
      <c r="W88" s="195"/>
      <c r="X88" s="195"/>
      <c r="Y88" s="195"/>
      <c r="Z88" s="195"/>
      <c r="AA88" s="195"/>
      <c r="AB88" s="195"/>
      <c r="AC88" s="195"/>
      <c r="AD88" s="195"/>
      <c r="AE88" s="196"/>
    </row>
    <row r="89" spans="4:31" ht="50.1" customHeight="1" x14ac:dyDescent="0.25">
      <c r="D89" s="161" t="s">
        <v>58</v>
      </c>
      <c r="E89" s="161"/>
      <c r="F89" s="161"/>
      <c r="G89" s="180" t="s">
        <v>59</v>
      </c>
      <c r="H89" s="180"/>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row>
    <row r="90" spans="4:31" ht="50.1" customHeight="1" x14ac:dyDescent="0.25">
      <c r="D90" s="161"/>
      <c r="E90" s="161"/>
      <c r="F90" s="161"/>
      <c r="G90" s="180" t="s">
        <v>60</v>
      </c>
      <c r="H90" s="180"/>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row>
    <row r="91" spans="4:31" ht="50.1" customHeight="1" x14ac:dyDescent="0.25">
      <c r="D91" s="161"/>
      <c r="E91" s="161"/>
      <c r="F91" s="161"/>
      <c r="G91" s="180" t="s">
        <v>61</v>
      </c>
      <c r="H91" s="180"/>
      <c r="I91" s="181"/>
      <c r="J91" s="181"/>
      <c r="K91" s="181"/>
      <c r="L91" s="181"/>
      <c r="M91" s="181"/>
      <c r="N91" s="181"/>
      <c r="O91" s="181"/>
      <c r="P91" s="181"/>
      <c r="Q91" s="181"/>
      <c r="R91" s="181"/>
      <c r="S91" s="181"/>
      <c r="T91" s="181"/>
      <c r="U91" s="181"/>
      <c r="V91" s="181"/>
      <c r="W91" s="181"/>
      <c r="X91" s="181"/>
      <c r="Y91" s="181"/>
      <c r="Z91" s="181"/>
      <c r="AA91" s="181"/>
      <c r="AB91" s="181"/>
      <c r="AC91" s="181"/>
      <c r="AD91" s="181"/>
      <c r="AE91" s="181"/>
    </row>
    <row r="92" spans="4:31" ht="50.1" customHeight="1" x14ac:dyDescent="0.35">
      <c r="D92" s="215" t="s">
        <v>131</v>
      </c>
      <c r="E92" s="216"/>
      <c r="F92" s="222"/>
      <c r="G92" s="328"/>
      <c r="H92" s="329"/>
      <c r="I92" s="329"/>
      <c r="J92" s="329"/>
      <c r="K92" s="329"/>
      <c r="L92" s="329"/>
      <c r="M92" s="329"/>
      <c r="N92" s="329"/>
      <c r="O92" s="329"/>
      <c r="P92" s="329"/>
      <c r="Q92" s="329"/>
      <c r="R92" s="329"/>
      <c r="S92" s="329"/>
      <c r="T92" s="329"/>
      <c r="U92" s="329"/>
      <c r="V92" s="329"/>
      <c r="W92" s="329"/>
      <c r="X92" s="330"/>
      <c r="Y92" s="215" t="s">
        <v>130</v>
      </c>
      <c r="Z92" s="216"/>
      <c r="AA92" s="222"/>
      <c r="AB92" s="331"/>
      <c r="AC92" s="332"/>
      <c r="AD92" s="332"/>
      <c r="AE92" s="333"/>
    </row>
    <row r="93" spans="4:31" ht="50.1" customHeight="1" x14ac:dyDescent="0.25">
      <c r="D93" s="161" t="s">
        <v>62</v>
      </c>
      <c r="E93" s="161"/>
      <c r="F93" s="161"/>
      <c r="G93" s="180" t="s">
        <v>63</v>
      </c>
      <c r="H93" s="180"/>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row>
    <row r="94" spans="4:31" ht="50.1" customHeight="1" x14ac:dyDescent="0.25">
      <c r="D94" s="161"/>
      <c r="E94" s="161"/>
      <c r="F94" s="161"/>
      <c r="G94" s="180" t="s">
        <v>64</v>
      </c>
      <c r="H94" s="180"/>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row>
    <row r="95" spans="4:31" ht="50.1" customHeight="1" x14ac:dyDescent="0.25">
      <c r="D95" s="161"/>
      <c r="E95" s="161"/>
      <c r="F95" s="161"/>
      <c r="G95" s="180" t="s">
        <v>65</v>
      </c>
      <c r="H95" s="180"/>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row>
    <row r="96" spans="4:31" ht="50.1" customHeight="1" x14ac:dyDescent="0.35">
      <c r="D96" s="215" t="s">
        <v>131</v>
      </c>
      <c r="E96" s="216"/>
      <c r="F96" s="222"/>
      <c r="G96" s="328"/>
      <c r="H96" s="329"/>
      <c r="I96" s="329"/>
      <c r="J96" s="329"/>
      <c r="K96" s="329"/>
      <c r="L96" s="329"/>
      <c r="M96" s="329"/>
      <c r="N96" s="329"/>
      <c r="O96" s="329"/>
      <c r="P96" s="329"/>
      <c r="Q96" s="329"/>
      <c r="R96" s="329"/>
      <c r="S96" s="329"/>
      <c r="T96" s="329"/>
      <c r="U96" s="329"/>
      <c r="V96" s="329"/>
      <c r="W96" s="329"/>
      <c r="X96" s="330"/>
      <c r="Y96" s="215" t="s">
        <v>130</v>
      </c>
      <c r="Z96" s="216"/>
      <c r="AA96" s="222"/>
      <c r="AB96" s="331"/>
      <c r="AC96" s="332"/>
      <c r="AD96" s="332"/>
      <c r="AE96" s="333"/>
    </row>
    <row r="97" spans="4:31" ht="50.1" customHeight="1" x14ac:dyDescent="0.25">
      <c r="D97" s="161" t="s">
        <v>66</v>
      </c>
      <c r="E97" s="161"/>
      <c r="F97" s="161"/>
      <c r="G97" s="180" t="s">
        <v>67</v>
      </c>
      <c r="H97" s="180"/>
      <c r="I97" s="181"/>
      <c r="J97" s="181"/>
      <c r="K97" s="181"/>
      <c r="L97" s="181"/>
      <c r="M97" s="181"/>
      <c r="N97" s="181"/>
      <c r="O97" s="181"/>
      <c r="P97" s="181"/>
      <c r="Q97" s="181"/>
      <c r="R97" s="181"/>
      <c r="S97" s="181"/>
      <c r="T97" s="181"/>
      <c r="U97" s="181"/>
      <c r="V97" s="181"/>
      <c r="W97" s="181"/>
      <c r="X97" s="181"/>
      <c r="Y97" s="181"/>
      <c r="Z97" s="181"/>
      <c r="AA97" s="181"/>
      <c r="AB97" s="181"/>
      <c r="AC97" s="181"/>
      <c r="AD97" s="181"/>
      <c r="AE97" s="181"/>
    </row>
    <row r="98" spans="4:31" ht="50.1" customHeight="1" x14ac:dyDescent="0.25">
      <c r="D98" s="161"/>
      <c r="E98" s="161"/>
      <c r="F98" s="161"/>
      <c r="G98" s="180" t="s">
        <v>68</v>
      </c>
      <c r="H98" s="180"/>
      <c r="I98" s="181"/>
      <c r="J98" s="181"/>
      <c r="K98" s="181"/>
      <c r="L98" s="181"/>
      <c r="M98" s="181"/>
      <c r="N98" s="181"/>
      <c r="O98" s="181"/>
      <c r="P98" s="181"/>
      <c r="Q98" s="181"/>
      <c r="R98" s="181"/>
      <c r="S98" s="181"/>
      <c r="T98" s="181"/>
      <c r="U98" s="181"/>
      <c r="V98" s="181"/>
      <c r="W98" s="181"/>
      <c r="X98" s="181"/>
      <c r="Y98" s="181"/>
      <c r="Z98" s="181"/>
      <c r="AA98" s="181"/>
      <c r="AB98" s="181"/>
      <c r="AC98" s="181"/>
      <c r="AD98" s="181"/>
      <c r="AE98" s="181"/>
    </row>
    <row r="99" spans="4:31" ht="50.1" customHeight="1" x14ac:dyDescent="0.25">
      <c r="D99" s="161"/>
      <c r="E99" s="161"/>
      <c r="F99" s="161"/>
      <c r="G99" s="180" t="s">
        <v>69</v>
      </c>
      <c r="H99" s="180"/>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row>
    <row r="100" spans="4:31" ht="50.1" customHeight="1" x14ac:dyDescent="0.35">
      <c r="D100" s="215" t="s">
        <v>131</v>
      </c>
      <c r="E100" s="216"/>
      <c r="F100" s="222"/>
      <c r="G100" s="328"/>
      <c r="H100" s="329"/>
      <c r="I100" s="329"/>
      <c r="J100" s="329"/>
      <c r="K100" s="329"/>
      <c r="L100" s="329"/>
      <c r="M100" s="329"/>
      <c r="N100" s="329"/>
      <c r="O100" s="329"/>
      <c r="P100" s="329"/>
      <c r="Q100" s="329"/>
      <c r="R100" s="329"/>
      <c r="S100" s="329"/>
      <c r="T100" s="329"/>
      <c r="U100" s="329"/>
      <c r="V100" s="329"/>
      <c r="W100" s="329"/>
      <c r="X100" s="330"/>
      <c r="Y100" s="215" t="s">
        <v>130</v>
      </c>
      <c r="Z100" s="216"/>
      <c r="AA100" s="222"/>
      <c r="AB100" s="331"/>
      <c r="AC100" s="332"/>
      <c r="AD100" s="332"/>
      <c r="AE100" s="333"/>
    </row>
    <row r="101" spans="4:31" ht="50.1" customHeight="1" x14ac:dyDescent="0.25">
      <c r="D101" s="161" t="s">
        <v>70</v>
      </c>
      <c r="E101" s="161"/>
      <c r="F101" s="161"/>
      <c r="G101" s="180" t="s">
        <v>71</v>
      </c>
      <c r="H101" s="180"/>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row>
    <row r="102" spans="4:31" ht="50.1" customHeight="1" x14ac:dyDescent="0.25">
      <c r="D102" s="161"/>
      <c r="E102" s="161"/>
      <c r="F102" s="161"/>
      <c r="G102" s="180" t="s">
        <v>72</v>
      </c>
      <c r="H102" s="180"/>
      <c r="I102" s="181"/>
      <c r="J102" s="181"/>
      <c r="K102" s="181"/>
      <c r="L102" s="181"/>
      <c r="M102" s="181"/>
      <c r="N102" s="181"/>
      <c r="O102" s="181"/>
      <c r="P102" s="181"/>
      <c r="Q102" s="181"/>
      <c r="R102" s="181"/>
      <c r="S102" s="181"/>
      <c r="T102" s="181"/>
      <c r="U102" s="181"/>
      <c r="V102" s="181"/>
      <c r="W102" s="181"/>
      <c r="X102" s="181"/>
      <c r="Y102" s="181"/>
      <c r="Z102" s="181"/>
      <c r="AA102" s="181"/>
      <c r="AB102" s="181"/>
      <c r="AC102" s="181"/>
      <c r="AD102" s="181"/>
      <c r="AE102" s="181"/>
    </row>
    <row r="103" spans="4:31" ht="50.1" customHeight="1" x14ac:dyDescent="0.25">
      <c r="D103" s="161"/>
      <c r="E103" s="161"/>
      <c r="F103" s="161"/>
      <c r="G103" s="180" t="s">
        <v>73</v>
      </c>
      <c r="H103" s="180"/>
      <c r="I103" s="181"/>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row>
    <row r="104" spans="4:31" ht="50.1" customHeight="1" x14ac:dyDescent="0.35">
      <c r="D104" s="215" t="s">
        <v>131</v>
      </c>
      <c r="E104" s="216"/>
      <c r="F104" s="222"/>
      <c r="G104" s="328"/>
      <c r="H104" s="329"/>
      <c r="I104" s="329"/>
      <c r="J104" s="329"/>
      <c r="K104" s="329"/>
      <c r="L104" s="329"/>
      <c r="M104" s="329"/>
      <c r="N104" s="329"/>
      <c r="O104" s="329"/>
      <c r="P104" s="329"/>
      <c r="Q104" s="329"/>
      <c r="R104" s="329"/>
      <c r="S104" s="329"/>
      <c r="T104" s="329"/>
      <c r="U104" s="329"/>
      <c r="V104" s="329"/>
      <c r="W104" s="329"/>
      <c r="X104" s="330"/>
      <c r="Y104" s="215" t="s">
        <v>130</v>
      </c>
      <c r="Z104" s="216"/>
      <c r="AA104" s="222"/>
      <c r="AB104" s="331"/>
      <c r="AC104" s="332"/>
      <c r="AD104" s="332"/>
      <c r="AE104" s="333"/>
    </row>
  </sheetData>
  <mergeCells count="178">
    <mergeCell ref="D104:F104"/>
    <mergeCell ref="G104:X104"/>
    <mergeCell ref="Y104:AA104"/>
    <mergeCell ref="AB104:AE104"/>
    <mergeCell ref="AB92:AE92"/>
    <mergeCell ref="D96:F96"/>
    <mergeCell ref="Y96:AA96"/>
    <mergeCell ref="AB96:AE96"/>
    <mergeCell ref="G92:X92"/>
    <mergeCell ref="G96:X96"/>
    <mergeCell ref="D100:F100"/>
    <mergeCell ref="G100:X100"/>
    <mergeCell ref="Y100:AA100"/>
    <mergeCell ref="AB100:AE100"/>
    <mergeCell ref="D92:F92"/>
    <mergeCell ref="Y92:AA92"/>
    <mergeCell ref="D101:F103"/>
    <mergeCell ref="G101:H101"/>
    <mergeCell ref="I101:AE103"/>
    <mergeCell ref="G102:H102"/>
    <mergeCell ref="G103:H103"/>
    <mergeCell ref="D93:F95"/>
    <mergeCell ref="G93:H93"/>
    <mergeCell ref="I93:AE95"/>
    <mergeCell ref="A1:C3"/>
    <mergeCell ref="D1:AC1"/>
    <mergeCell ref="D2:AC3"/>
    <mergeCell ref="A4:C4"/>
    <mergeCell ref="D4:AE4"/>
    <mergeCell ref="A5:C5"/>
    <mergeCell ref="D5:AE5"/>
    <mergeCell ref="A9:C9"/>
    <mergeCell ref="D9:AE9"/>
    <mergeCell ref="A6:C6"/>
    <mergeCell ref="D6:AE6"/>
    <mergeCell ref="A7:C7"/>
    <mergeCell ref="D7:AE7"/>
    <mergeCell ref="D8:AE8"/>
    <mergeCell ref="A8:C8"/>
    <mergeCell ref="A11:C11"/>
    <mergeCell ref="D11:AE11"/>
    <mergeCell ref="T42:U42"/>
    <mergeCell ref="A12:A14"/>
    <mergeCell ref="B12:B14"/>
    <mergeCell ref="C12:C14"/>
    <mergeCell ref="D12:D14"/>
    <mergeCell ref="E12:E14"/>
    <mergeCell ref="F12:AC12"/>
    <mergeCell ref="AD12:AE12"/>
    <mergeCell ref="F13:G13"/>
    <mergeCell ref="H13:I13"/>
    <mergeCell ref="J13:K13"/>
    <mergeCell ref="L13:M13"/>
    <mergeCell ref="N13:O13"/>
    <mergeCell ref="P13:Q13"/>
    <mergeCell ref="R13:S13"/>
    <mergeCell ref="T13:U13"/>
    <mergeCell ref="V13:W13"/>
    <mergeCell ref="X13:Y13"/>
    <mergeCell ref="A29:E30"/>
    <mergeCell ref="F29:G30"/>
    <mergeCell ref="J28:K28"/>
    <mergeCell ref="L28:M28"/>
    <mergeCell ref="N28:O28"/>
    <mergeCell ref="P28:Q28"/>
    <mergeCell ref="R28:S28"/>
    <mergeCell ref="T28:U28"/>
    <mergeCell ref="A10:C10"/>
    <mergeCell ref="D10:AE10"/>
    <mergeCell ref="Z13:AA13"/>
    <mergeCell ref="AB13:AC13"/>
    <mergeCell ref="AD13:AD14"/>
    <mergeCell ref="AE13:AE14"/>
    <mergeCell ref="A27:E27"/>
    <mergeCell ref="AD27:AE28"/>
    <mergeCell ref="A28:E28"/>
    <mergeCell ref="F28:G28"/>
    <mergeCell ref="H28:I28"/>
    <mergeCell ref="V28:W28"/>
    <mergeCell ref="X28:Y28"/>
    <mergeCell ref="Z28:AA28"/>
    <mergeCell ref="AB28:AC28"/>
    <mergeCell ref="D31:AE31"/>
    <mergeCell ref="T35:U35"/>
    <mergeCell ref="T36:U36"/>
    <mergeCell ref="T39:U39"/>
    <mergeCell ref="T40:U40"/>
    <mergeCell ref="T38:U38"/>
    <mergeCell ref="T41:U41"/>
    <mergeCell ref="T37:U37"/>
    <mergeCell ref="V37:AE37"/>
    <mergeCell ref="T34:U34"/>
    <mergeCell ref="K32:L32"/>
    <mergeCell ref="K37:Q37"/>
    <mergeCell ref="T44:AE44"/>
    <mergeCell ref="K33:L36"/>
    <mergeCell ref="D33:J43"/>
    <mergeCell ref="M33:O36"/>
    <mergeCell ref="P33:P36"/>
    <mergeCell ref="Q33:Q36"/>
    <mergeCell ref="T32:U33"/>
    <mergeCell ref="V32:AE33"/>
    <mergeCell ref="T43:U43"/>
    <mergeCell ref="P38:P40"/>
    <mergeCell ref="P41:P43"/>
    <mergeCell ref="Q38:Q40"/>
    <mergeCell ref="R38:R40"/>
    <mergeCell ref="S38:S40"/>
    <mergeCell ref="V34:AE34"/>
    <mergeCell ref="V35:AE35"/>
    <mergeCell ref="V36:AE36"/>
    <mergeCell ref="V39:AE39"/>
    <mergeCell ref="V40:AE40"/>
    <mergeCell ref="V43:AE43"/>
    <mergeCell ref="M32:O32"/>
    <mergeCell ref="D32:J32"/>
    <mergeCell ref="D68:G68"/>
    <mergeCell ref="D53:G53"/>
    <mergeCell ref="D54:G54"/>
    <mergeCell ref="D55:G55"/>
    <mergeCell ref="D56:G56"/>
    <mergeCell ref="D57:G57"/>
    <mergeCell ref="V59:AE59"/>
    <mergeCell ref="D60:G60"/>
    <mergeCell ref="V60:AE68"/>
    <mergeCell ref="D61:G61"/>
    <mergeCell ref="D62:G62"/>
    <mergeCell ref="D63:G63"/>
    <mergeCell ref="D64:G64"/>
    <mergeCell ref="D65:G65"/>
    <mergeCell ref="D66:G66"/>
    <mergeCell ref="D67:U67"/>
    <mergeCell ref="V47:AE58"/>
    <mergeCell ref="D48:G48"/>
    <mergeCell ref="D49:G49"/>
    <mergeCell ref="D50:G50"/>
    <mergeCell ref="G95:H95"/>
    <mergeCell ref="D97:F99"/>
    <mergeCell ref="G97:H97"/>
    <mergeCell ref="I97:AE99"/>
    <mergeCell ref="G98:H98"/>
    <mergeCell ref="G99:H99"/>
    <mergeCell ref="D69:G69"/>
    <mergeCell ref="D87:AE87"/>
    <mergeCell ref="D88:F88"/>
    <mergeCell ref="G88:H88"/>
    <mergeCell ref="D89:F91"/>
    <mergeCell ref="G89:H89"/>
    <mergeCell ref="I89:AE91"/>
    <mergeCell ref="G90:H90"/>
    <mergeCell ref="G91:H91"/>
    <mergeCell ref="E73:E74"/>
    <mergeCell ref="E79:E80"/>
    <mergeCell ref="D70:U70"/>
    <mergeCell ref="D77:U77"/>
    <mergeCell ref="I88:AE88"/>
    <mergeCell ref="G94:H94"/>
    <mergeCell ref="D51:G51"/>
    <mergeCell ref="D52:G52"/>
    <mergeCell ref="D58:G58"/>
    <mergeCell ref="D59:U59"/>
    <mergeCell ref="D46:G46"/>
    <mergeCell ref="V46:AE46"/>
    <mergeCell ref="K38:L40"/>
    <mergeCell ref="K41:L43"/>
    <mergeCell ref="M41:O43"/>
    <mergeCell ref="M38:O40"/>
    <mergeCell ref="D47:G47"/>
    <mergeCell ref="Q41:Q43"/>
    <mergeCell ref="R41:R43"/>
    <mergeCell ref="S41:S43"/>
    <mergeCell ref="V42:AE42"/>
    <mergeCell ref="V38:AE38"/>
    <mergeCell ref="V41:AE41"/>
    <mergeCell ref="D44:O44"/>
    <mergeCell ref="P44:Q44"/>
    <mergeCell ref="R44:S44"/>
    <mergeCell ref="D45:AE45"/>
  </mergeCells>
  <conditionalFormatting sqref="F15:F26 H15:H26 J15:J26 L15:L26 N15:N26 P15:P26 R15:R26 T15:T26 V15:V26 X15:X26 Z15:Z26 AB15:AB26">
    <cfRule type="cellIs" dxfId="18" priority="40" operator="equal">
      <formula>1</formula>
    </cfRule>
  </conditionalFormatting>
  <conditionalFormatting sqref="G15:G26 I15:I26 K15:K26 M15:M26 O15:O26 Q15:Q26 S15:S26 U15:U26 W15:W26 Y15:Y26 AA15:AA26 AC15:AC26">
    <cfRule type="cellIs" dxfId="17" priority="39" operator="equal">
      <formula>1</formula>
    </cfRule>
  </conditionalFormatting>
  <conditionalFormatting sqref="R38:R40">
    <cfRule type="containsText" dxfId="16" priority="7" stopIfTrue="1" operator="containsText" text="No cumple">
      <formula>NOT(ISERROR(SEARCH("No cumple",R38)))</formula>
    </cfRule>
    <cfRule type="containsText" dxfId="15" priority="8" stopIfTrue="1" operator="containsText" text="Cumple">
      <formula>NOT(ISERROR(SEARCH("Cumple",R38)))</formula>
    </cfRule>
  </conditionalFormatting>
  <conditionalFormatting sqref="R41:R43">
    <cfRule type="containsText" dxfId="14" priority="4" operator="containsText" text="No cumple">
      <formula>NOT(ISERROR(SEARCH("No cumple",R41)))</formula>
    </cfRule>
    <cfRule type="containsText" dxfId="13" priority="5" operator="containsText" text="Parcialmente">
      <formula>NOT(ISERROR(SEARCH("Parcialmente",R41)))</formula>
    </cfRule>
    <cfRule type="containsText" dxfId="12" priority="6" operator="containsText" text="Cumple">
      <formula>NOT(ISERROR(SEARCH("Cumple",R41)))</formula>
    </cfRule>
  </conditionalFormatting>
  <conditionalFormatting sqref="T34">
    <cfRule type="cellIs" dxfId="11" priority="35" stopIfTrue="1" operator="greaterThanOrEqual">
      <formula>0.03</formula>
    </cfRule>
  </conditionalFormatting>
  <conditionalFormatting sqref="T35">
    <cfRule type="cellIs" dxfId="10" priority="18" stopIfTrue="1" operator="between">
      <formula>0.02</formula>
      <formula>0.03</formula>
    </cfRule>
  </conditionalFormatting>
  <conditionalFormatting sqref="T38">
    <cfRule type="cellIs" dxfId="9" priority="17" stopIfTrue="1" operator="greaterThanOrEqual">
      <formula>0.03</formula>
    </cfRule>
  </conditionalFormatting>
  <conditionalFormatting sqref="T39">
    <cfRule type="cellIs" dxfId="8" priority="16" stopIfTrue="1" operator="between">
      <formula>0.02</formula>
      <formula>0.03</formula>
    </cfRule>
  </conditionalFormatting>
  <conditionalFormatting sqref="T41">
    <cfRule type="cellIs" dxfId="7" priority="15" stopIfTrue="1" operator="greaterThanOrEqual">
      <formula>0.03</formula>
    </cfRule>
  </conditionalFormatting>
  <conditionalFormatting sqref="T42">
    <cfRule type="cellIs" dxfId="6" priority="14" stopIfTrue="1" operator="between">
      <formula>0.02</formula>
      <formula>0.03</formula>
    </cfRule>
  </conditionalFormatting>
  <conditionalFormatting sqref="T37:U37">
    <cfRule type="containsText" dxfId="5" priority="11" operator="containsText" text="No cumple">
      <formula>NOT(ISERROR(SEARCH("No cumple",T37)))</formula>
    </cfRule>
    <cfRule type="containsText" dxfId="4" priority="12" operator="containsText" text="Parcialmente">
      <formula>NOT(ISERROR(SEARCH("Parcialmente",T37)))</formula>
    </cfRule>
    <cfRule type="containsText" dxfId="3" priority="13" operator="containsText" text="Cumple">
      <formula>NOT(ISERROR(SEARCH("Cumple",T37)))</formula>
    </cfRule>
  </conditionalFormatting>
  <conditionalFormatting sqref="T44:AE44">
    <cfRule type="containsText" dxfId="2" priority="1" operator="containsText" text="Parcialmente">
      <formula>NOT(ISERROR(SEARCH("Parcialmente",T44)))</formula>
    </cfRule>
    <cfRule type="containsText" dxfId="1" priority="2" operator="containsText" text="No cumple">
      <formula>NOT(ISERROR(SEARCH("No cumple",T44)))</formula>
    </cfRule>
    <cfRule type="containsText" dxfId="0" priority="3" operator="containsText" text="Cumple">
      <formula>NOT(ISERROR(SEARCH("Cumple",T44)))</formula>
    </cfRule>
  </conditionalFormatting>
  <dataValidations count="3">
    <dataValidation operator="lessThan" allowBlank="1" showInputMessage="1" showErrorMessage="1" sqref="AD3 AE2:AE3" xr:uid="{A31E29DA-7AE8-418B-998F-FB8BBFF4EF01}"/>
    <dataValidation type="decimal" operator="lessThan" showInputMessage="1" sqref="AE1" xr:uid="{0FD95F53-11B3-4CA6-B915-F7456AAD93D7}">
      <formula1>0</formula1>
    </dataValidation>
    <dataValidation type="decimal" operator="lessThan" allowBlank="1" showInputMessage="1" showErrorMessage="1" sqref="AD1:AD2" xr:uid="{587110A7-4BFB-47EA-A547-9B20805F494C}">
      <formula1>0</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C64E-4713-45F4-A2ED-5B6E4F14EDF4}">
  <dimension ref="A1:AB362"/>
  <sheetViews>
    <sheetView topLeftCell="A348" zoomScale="50" zoomScaleNormal="50" workbookViewId="0">
      <selection activeCell="L178" sqref="L178"/>
    </sheetView>
  </sheetViews>
  <sheetFormatPr baseColWidth="10" defaultRowHeight="30" customHeight="1" x14ac:dyDescent="0.25"/>
  <cols>
    <col min="2" max="2" width="26" customWidth="1"/>
    <col min="4" max="4" width="44.85546875" customWidth="1"/>
    <col min="5" max="16" width="20.7109375" customWidth="1"/>
    <col min="17" max="17" width="15.5703125" customWidth="1"/>
    <col min="18" max="18" width="20.85546875" customWidth="1"/>
  </cols>
  <sheetData>
    <row r="1" spans="1:28" ht="30" customHeight="1" x14ac:dyDescent="0.25">
      <c r="A1" s="103">
        <v>1</v>
      </c>
      <c r="B1" s="334" t="s">
        <v>189</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row>
    <row r="2" spans="1:28" ht="30" customHeight="1" x14ac:dyDescent="0.25">
      <c r="A2" s="261" t="s">
        <v>45</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row>
    <row r="3" spans="1:28" ht="30" customHeight="1" thickBot="1" x14ac:dyDescent="0.3">
      <c r="A3" s="162" t="s">
        <v>46</v>
      </c>
      <c r="B3" s="162"/>
      <c r="C3" s="162"/>
      <c r="D3" s="162"/>
      <c r="E3" s="25" t="s">
        <v>19</v>
      </c>
      <c r="F3" s="25" t="s">
        <v>20</v>
      </c>
      <c r="G3" s="25" t="s">
        <v>21</v>
      </c>
      <c r="H3" s="25" t="s">
        <v>22</v>
      </c>
      <c r="I3" s="25" t="s">
        <v>23</v>
      </c>
      <c r="J3" s="25" t="s">
        <v>24</v>
      </c>
      <c r="K3" s="25" t="s">
        <v>25</v>
      </c>
      <c r="L3" s="25" t="s">
        <v>26</v>
      </c>
      <c r="M3" s="25" t="s">
        <v>27</v>
      </c>
      <c r="N3" s="25" t="s">
        <v>28</v>
      </c>
      <c r="O3" s="25" t="s">
        <v>29</v>
      </c>
      <c r="P3" s="25" t="s">
        <v>30</v>
      </c>
      <c r="Q3" s="25" t="s">
        <v>47</v>
      </c>
      <c r="R3" s="25" t="s">
        <v>48</v>
      </c>
      <c r="S3" s="163" t="s">
        <v>49</v>
      </c>
      <c r="T3" s="164"/>
      <c r="U3" s="164"/>
      <c r="V3" s="164"/>
      <c r="W3" s="164"/>
      <c r="X3" s="164"/>
      <c r="Y3" s="164"/>
      <c r="Z3" s="164"/>
      <c r="AA3" s="164"/>
      <c r="AB3" s="165"/>
    </row>
    <row r="4" spans="1:28" ht="30" customHeight="1" x14ac:dyDescent="0.25">
      <c r="A4" s="162" t="s">
        <v>50</v>
      </c>
      <c r="B4" s="162"/>
      <c r="C4" s="162"/>
      <c r="D4" s="162"/>
      <c r="E4" s="109"/>
      <c r="F4" s="109"/>
      <c r="G4" s="109"/>
      <c r="H4" s="109"/>
      <c r="I4" s="109"/>
      <c r="J4" s="109"/>
      <c r="K4" s="109"/>
      <c r="L4" s="109"/>
      <c r="M4" s="109"/>
      <c r="N4" s="109"/>
      <c r="O4" s="109"/>
      <c r="P4" s="109"/>
      <c r="Q4" s="26">
        <f>SUM(E4:P4)</f>
        <v>0</v>
      </c>
      <c r="R4" s="69" t="e">
        <f>AVERAGE(E4:P4)</f>
        <v>#DIV/0!</v>
      </c>
      <c r="S4" s="206"/>
      <c r="T4" s="207"/>
      <c r="U4" s="207"/>
      <c r="V4" s="207"/>
      <c r="W4" s="207"/>
      <c r="X4" s="207"/>
      <c r="Y4" s="207"/>
      <c r="Z4" s="207"/>
      <c r="AA4" s="207"/>
      <c r="AB4" s="208"/>
    </row>
    <row r="5" spans="1:28" ht="30" customHeight="1" x14ac:dyDescent="0.25">
      <c r="A5" s="162" t="s">
        <v>51</v>
      </c>
      <c r="B5" s="162"/>
      <c r="C5" s="162"/>
      <c r="D5" s="162"/>
      <c r="E5" s="26"/>
      <c r="F5" s="26"/>
      <c r="G5" s="26"/>
      <c r="H5" s="26"/>
      <c r="I5" s="26"/>
      <c r="J5" s="26"/>
      <c r="K5" s="26"/>
      <c r="L5" s="26"/>
      <c r="M5" s="26"/>
      <c r="N5" s="26"/>
      <c r="O5" s="26"/>
      <c r="P5" s="26"/>
      <c r="Q5" s="26">
        <f>SUM(E5:P5)</f>
        <v>0</v>
      </c>
      <c r="R5" s="69" t="e">
        <f>AVERAGE(E5:P5)</f>
        <v>#DIV/0!</v>
      </c>
      <c r="S5" s="209"/>
      <c r="T5" s="210"/>
      <c r="U5" s="210"/>
      <c r="V5" s="210"/>
      <c r="W5" s="210"/>
      <c r="X5" s="210"/>
      <c r="Y5" s="210"/>
      <c r="Z5" s="210"/>
      <c r="AA5" s="210"/>
      <c r="AB5" s="211"/>
    </row>
    <row r="6" spans="1:28" ht="30" customHeight="1" x14ac:dyDescent="0.25">
      <c r="A6" s="157" t="s">
        <v>106</v>
      </c>
      <c r="B6" s="158"/>
      <c r="C6" s="158"/>
      <c r="D6" s="159"/>
      <c r="E6" s="26"/>
      <c r="F6" s="26"/>
      <c r="G6" s="26"/>
      <c r="H6" s="26"/>
      <c r="I6" s="26"/>
      <c r="J6" s="26"/>
      <c r="K6" s="26"/>
      <c r="L6" s="26"/>
      <c r="M6" s="26"/>
      <c r="N6" s="26"/>
      <c r="O6" s="26"/>
      <c r="P6" s="26"/>
      <c r="Q6" s="26">
        <f t="shared" ref="Q6:Q11" si="0">SUM(E6:P6)</f>
        <v>0</v>
      </c>
      <c r="R6" s="69" t="e">
        <f t="shared" ref="R6:R11" si="1">AVERAGE(E6:P6)</f>
        <v>#DIV/0!</v>
      </c>
      <c r="S6" s="209"/>
      <c r="T6" s="210"/>
      <c r="U6" s="210"/>
      <c r="V6" s="210"/>
      <c r="W6" s="210"/>
      <c r="X6" s="210"/>
      <c r="Y6" s="210"/>
      <c r="Z6" s="210"/>
      <c r="AA6" s="210"/>
      <c r="AB6" s="211"/>
    </row>
    <row r="7" spans="1:28" ht="30" customHeight="1" x14ac:dyDescent="0.25">
      <c r="A7" s="157" t="s">
        <v>107</v>
      </c>
      <c r="B7" s="158"/>
      <c r="C7" s="158"/>
      <c r="D7" s="159"/>
      <c r="E7" s="26"/>
      <c r="F7" s="26"/>
      <c r="G7" s="26"/>
      <c r="H7" s="26"/>
      <c r="I7" s="26"/>
      <c r="J7" s="26"/>
      <c r="K7" s="26"/>
      <c r="L7" s="26"/>
      <c r="M7" s="26"/>
      <c r="N7" s="26"/>
      <c r="O7" s="26"/>
      <c r="P7" s="26"/>
      <c r="Q7" s="26">
        <f t="shared" si="0"/>
        <v>0</v>
      </c>
      <c r="R7" s="69" t="e">
        <f t="shared" si="1"/>
        <v>#DIV/0!</v>
      </c>
      <c r="S7" s="209"/>
      <c r="T7" s="210"/>
      <c r="U7" s="210"/>
      <c r="V7" s="210"/>
      <c r="W7" s="210"/>
      <c r="X7" s="210"/>
      <c r="Y7" s="210"/>
      <c r="Z7" s="210"/>
      <c r="AA7" s="210"/>
      <c r="AB7" s="211"/>
    </row>
    <row r="8" spans="1:28" ht="30" customHeight="1" x14ac:dyDescent="0.25">
      <c r="A8" s="157" t="s">
        <v>108</v>
      </c>
      <c r="B8" s="158"/>
      <c r="C8" s="158"/>
      <c r="D8" s="159"/>
      <c r="E8" s="26"/>
      <c r="F8" s="26"/>
      <c r="G8" s="26"/>
      <c r="H8" s="26"/>
      <c r="I8" s="26"/>
      <c r="J8" s="26"/>
      <c r="K8" s="26"/>
      <c r="L8" s="26"/>
      <c r="M8" s="26"/>
      <c r="N8" s="26"/>
      <c r="O8" s="26"/>
      <c r="P8" s="26"/>
      <c r="Q8" s="26">
        <f t="shared" si="0"/>
        <v>0</v>
      </c>
      <c r="R8" s="69" t="e">
        <f t="shared" si="1"/>
        <v>#DIV/0!</v>
      </c>
      <c r="S8" s="209"/>
      <c r="T8" s="210"/>
      <c r="U8" s="210"/>
      <c r="V8" s="210"/>
      <c r="W8" s="210"/>
      <c r="X8" s="210"/>
      <c r="Y8" s="210"/>
      <c r="Z8" s="210"/>
      <c r="AA8" s="210"/>
      <c r="AB8" s="211"/>
    </row>
    <row r="9" spans="1:28" ht="30" customHeight="1" x14ac:dyDescent="0.25">
      <c r="A9" s="157" t="s">
        <v>109</v>
      </c>
      <c r="B9" s="158"/>
      <c r="C9" s="158"/>
      <c r="D9" s="159"/>
      <c r="E9" s="26"/>
      <c r="F9" s="26"/>
      <c r="G9" s="26"/>
      <c r="H9" s="26"/>
      <c r="I9" s="26"/>
      <c r="J9" s="26"/>
      <c r="K9" s="26"/>
      <c r="L9" s="26"/>
      <c r="M9" s="26"/>
      <c r="N9" s="26"/>
      <c r="O9" s="26"/>
      <c r="P9" s="26"/>
      <c r="Q9" s="26">
        <f t="shared" si="0"/>
        <v>0</v>
      </c>
      <c r="R9" s="69" t="e">
        <f t="shared" si="1"/>
        <v>#DIV/0!</v>
      </c>
      <c r="S9" s="209"/>
      <c r="T9" s="210"/>
      <c r="U9" s="210"/>
      <c r="V9" s="210"/>
      <c r="W9" s="210"/>
      <c r="X9" s="210"/>
      <c r="Y9" s="210"/>
      <c r="Z9" s="210"/>
      <c r="AA9" s="210"/>
      <c r="AB9" s="211"/>
    </row>
    <row r="10" spans="1:28" ht="30" customHeight="1" x14ac:dyDescent="0.25">
      <c r="A10" s="157" t="s">
        <v>110</v>
      </c>
      <c r="B10" s="158"/>
      <c r="C10" s="158"/>
      <c r="D10" s="159"/>
      <c r="E10" s="26"/>
      <c r="F10" s="26"/>
      <c r="G10" s="26"/>
      <c r="H10" s="26"/>
      <c r="I10" s="26"/>
      <c r="J10" s="26"/>
      <c r="K10" s="26"/>
      <c r="L10" s="26"/>
      <c r="M10" s="26"/>
      <c r="N10" s="26"/>
      <c r="O10" s="26"/>
      <c r="P10" s="26"/>
      <c r="Q10" s="26">
        <f t="shared" si="0"/>
        <v>0</v>
      </c>
      <c r="R10" s="69" t="e">
        <f t="shared" si="1"/>
        <v>#DIV/0!</v>
      </c>
      <c r="S10" s="209"/>
      <c r="T10" s="210"/>
      <c r="U10" s="210"/>
      <c r="V10" s="210"/>
      <c r="W10" s="210"/>
      <c r="X10" s="210"/>
      <c r="Y10" s="210"/>
      <c r="Z10" s="210"/>
      <c r="AA10" s="210"/>
      <c r="AB10" s="211"/>
    </row>
    <row r="11" spans="1:28" ht="30" customHeight="1" x14ac:dyDescent="0.25">
      <c r="A11" s="157" t="s">
        <v>111</v>
      </c>
      <c r="B11" s="158"/>
      <c r="C11" s="158"/>
      <c r="D11" s="159"/>
      <c r="E11" s="26"/>
      <c r="F11" s="26"/>
      <c r="G11" s="26"/>
      <c r="H11" s="26"/>
      <c r="I11" s="26"/>
      <c r="J11" s="26"/>
      <c r="K11" s="26"/>
      <c r="L11" s="26"/>
      <c r="M11" s="26"/>
      <c r="N11" s="26"/>
      <c r="O11" s="26"/>
      <c r="P11" s="26"/>
      <c r="Q11" s="26">
        <f t="shared" si="0"/>
        <v>0</v>
      </c>
      <c r="R11" s="69" t="e">
        <f t="shared" si="1"/>
        <v>#DIV/0!</v>
      </c>
      <c r="S11" s="209"/>
      <c r="T11" s="210"/>
      <c r="U11" s="210"/>
      <c r="V11" s="210"/>
      <c r="W11" s="210"/>
      <c r="X11" s="210"/>
      <c r="Y11" s="210"/>
      <c r="Z11" s="210"/>
      <c r="AA11" s="210"/>
      <c r="AB11" s="211"/>
    </row>
    <row r="12" spans="1:28" ht="30" customHeight="1" x14ac:dyDescent="0.25">
      <c r="A12" s="201" t="s">
        <v>52</v>
      </c>
      <c r="B12" s="202"/>
      <c r="C12" s="202"/>
      <c r="D12" s="203"/>
      <c r="E12" s="27"/>
      <c r="F12" s="27"/>
      <c r="G12" s="27"/>
      <c r="H12" s="27"/>
      <c r="I12" s="27"/>
      <c r="J12" s="27"/>
      <c r="K12" s="27"/>
      <c r="L12" s="27"/>
      <c r="M12" s="27"/>
      <c r="N12" s="27"/>
      <c r="O12" s="27"/>
      <c r="P12" s="27"/>
      <c r="Q12" s="27">
        <f>SUM(E12:P12)</f>
        <v>0</v>
      </c>
      <c r="R12" s="70" t="e">
        <f>AVERAGE(E12:P12)</f>
        <v>#DIV/0!</v>
      </c>
      <c r="S12" s="209"/>
      <c r="T12" s="210"/>
      <c r="U12" s="210"/>
      <c r="V12" s="210"/>
      <c r="W12" s="210"/>
      <c r="X12" s="210"/>
      <c r="Y12" s="210"/>
      <c r="Z12" s="210"/>
      <c r="AA12" s="210"/>
      <c r="AB12" s="211"/>
    </row>
    <row r="13" spans="1:28" ht="30" customHeight="1" x14ac:dyDescent="0.25">
      <c r="A13" s="204" t="s">
        <v>143</v>
      </c>
      <c r="B13" s="204"/>
      <c r="C13" s="204"/>
      <c r="D13" s="204"/>
      <c r="E13" s="107"/>
      <c r="F13" s="107"/>
      <c r="G13" s="107"/>
      <c r="H13" s="107"/>
      <c r="I13" s="107"/>
      <c r="J13" s="107"/>
      <c r="K13" s="107"/>
      <c r="L13" s="107"/>
      <c r="M13" s="107"/>
      <c r="N13" s="107"/>
      <c r="O13" s="107"/>
      <c r="P13" s="107"/>
      <c r="Q13" s="107">
        <f>SUM(E13:P13)</f>
        <v>0</v>
      </c>
      <c r="R13" s="107" t="e">
        <f>AVERAGE(E13:P13)</f>
        <v>#DIV/0!</v>
      </c>
      <c r="S13" s="209"/>
      <c r="T13" s="210"/>
      <c r="U13" s="210"/>
      <c r="V13" s="210"/>
      <c r="W13" s="210"/>
      <c r="X13" s="210"/>
      <c r="Y13" s="210"/>
      <c r="Z13" s="210"/>
      <c r="AA13" s="210"/>
      <c r="AB13" s="211"/>
    </row>
    <row r="14" spans="1:28" ht="30" customHeight="1" x14ac:dyDescent="0.25">
      <c r="A14" s="160" t="s">
        <v>139</v>
      </c>
      <c r="B14" s="160"/>
      <c r="C14" s="160"/>
      <c r="D14" s="160"/>
      <c r="E14" s="42" t="e">
        <f>E4/E13</f>
        <v>#DIV/0!</v>
      </c>
      <c r="F14" s="42" t="e">
        <f t="shared" ref="F14:Q14" si="2">F4/F13</f>
        <v>#DIV/0!</v>
      </c>
      <c r="G14" s="42" t="e">
        <f>G4/G13</f>
        <v>#DIV/0!</v>
      </c>
      <c r="H14" s="42" t="e">
        <f t="shared" si="2"/>
        <v>#DIV/0!</v>
      </c>
      <c r="I14" s="42" t="e">
        <f t="shared" si="2"/>
        <v>#DIV/0!</v>
      </c>
      <c r="J14" s="42" t="e">
        <f t="shared" si="2"/>
        <v>#DIV/0!</v>
      </c>
      <c r="K14" s="42" t="e">
        <f t="shared" si="2"/>
        <v>#DIV/0!</v>
      </c>
      <c r="L14" s="42" t="e">
        <f t="shared" si="2"/>
        <v>#DIV/0!</v>
      </c>
      <c r="M14" s="42" t="e">
        <f t="shared" si="2"/>
        <v>#DIV/0!</v>
      </c>
      <c r="N14" s="42" t="e">
        <f t="shared" si="2"/>
        <v>#DIV/0!</v>
      </c>
      <c r="O14" s="42" t="e">
        <f t="shared" si="2"/>
        <v>#DIV/0!</v>
      </c>
      <c r="P14" s="42" t="e">
        <f t="shared" si="2"/>
        <v>#DIV/0!</v>
      </c>
      <c r="Q14" s="42" t="e">
        <f t="shared" si="2"/>
        <v>#DIV/0!</v>
      </c>
      <c r="R14" s="90" t="e">
        <f>AVERAGE(E14:P14)</f>
        <v>#DIV/0!</v>
      </c>
      <c r="S14" s="209"/>
      <c r="T14" s="210"/>
      <c r="U14" s="210"/>
      <c r="V14" s="210"/>
      <c r="W14" s="210"/>
      <c r="X14" s="210"/>
      <c r="Y14" s="210"/>
      <c r="Z14" s="210"/>
      <c r="AA14" s="210"/>
      <c r="AB14" s="211"/>
    </row>
    <row r="15" spans="1:28" ht="30" customHeight="1" thickBot="1" x14ac:dyDescent="0.3">
      <c r="A15" s="160" t="s">
        <v>140</v>
      </c>
      <c r="B15" s="160"/>
      <c r="C15" s="160"/>
      <c r="D15" s="160"/>
      <c r="E15" s="29" t="e">
        <f t="shared" ref="E15:Q15" si="3">E5/E13</f>
        <v>#DIV/0!</v>
      </c>
      <c r="F15" s="29" t="e">
        <f t="shared" si="3"/>
        <v>#DIV/0!</v>
      </c>
      <c r="G15" s="29" t="e">
        <f t="shared" si="3"/>
        <v>#DIV/0!</v>
      </c>
      <c r="H15" s="29" t="e">
        <f t="shared" si="3"/>
        <v>#DIV/0!</v>
      </c>
      <c r="I15" s="29" t="e">
        <f t="shared" si="3"/>
        <v>#DIV/0!</v>
      </c>
      <c r="J15" s="29" t="e">
        <f t="shared" si="3"/>
        <v>#DIV/0!</v>
      </c>
      <c r="K15" s="29" t="e">
        <f t="shared" si="3"/>
        <v>#DIV/0!</v>
      </c>
      <c r="L15" s="29" t="e">
        <f t="shared" si="3"/>
        <v>#DIV/0!</v>
      </c>
      <c r="M15" s="29" t="e">
        <f t="shared" si="3"/>
        <v>#DIV/0!</v>
      </c>
      <c r="N15" s="29" t="e">
        <f t="shared" si="3"/>
        <v>#DIV/0!</v>
      </c>
      <c r="O15" s="29" t="e">
        <f t="shared" si="3"/>
        <v>#DIV/0!</v>
      </c>
      <c r="P15" s="29" t="e">
        <f t="shared" si="3"/>
        <v>#DIV/0!</v>
      </c>
      <c r="Q15" s="29" t="e">
        <f t="shared" si="3"/>
        <v>#DIV/0!</v>
      </c>
      <c r="R15" s="72" t="e">
        <f>AVERAGE(E15:P15)</f>
        <v>#DIV/0!</v>
      </c>
      <c r="S15" s="212"/>
      <c r="T15" s="213"/>
      <c r="U15" s="213"/>
      <c r="V15" s="213"/>
      <c r="W15" s="213"/>
      <c r="X15" s="213"/>
      <c r="Y15" s="213"/>
      <c r="Z15" s="213"/>
      <c r="AA15" s="213"/>
      <c r="AB15" s="214"/>
    </row>
    <row r="16" spans="1:28" ht="30" customHeight="1" thickBot="1" x14ac:dyDescent="0.3">
      <c r="A16" s="161" t="s">
        <v>53</v>
      </c>
      <c r="B16" s="161"/>
      <c r="C16" s="161"/>
      <c r="D16" s="161"/>
      <c r="E16" s="161"/>
      <c r="F16" s="161"/>
      <c r="G16" s="161"/>
      <c r="H16" s="161"/>
      <c r="I16" s="161"/>
      <c r="J16" s="161"/>
      <c r="K16" s="161"/>
      <c r="L16" s="161"/>
      <c r="M16" s="161"/>
      <c r="N16" s="161"/>
      <c r="O16" s="161"/>
      <c r="P16" s="161"/>
      <c r="Q16" s="161"/>
      <c r="R16" s="161"/>
      <c r="S16" s="205"/>
      <c r="T16" s="205"/>
      <c r="U16" s="205"/>
      <c r="V16" s="205"/>
      <c r="W16" s="205"/>
      <c r="X16" s="205"/>
      <c r="Y16" s="205"/>
      <c r="Z16" s="205"/>
      <c r="AA16" s="205"/>
      <c r="AB16" s="205"/>
    </row>
    <row r="17" spans="1:28" ht="30" customHeight="1" x14ac:dyDescent="0.25">
      <c r="A17" s="162" t="s">
        <v>54</v>
      </c>
      <c r="B17" s="162"/>
      <c r="C17" s="162"/>
      <c r="D17" s="162"/>
      <c r="E17" s="25" t="s">
        <v>19</v>
      </c>
      <c r="F17" s="25" t="s">
        <v>20</v>
      </c>
      <c r="G17" s="25" t="s">
        <v>21</v>
      </c>
      <c r="H17" s="25" t="s">
        <v>22</v>
      </c>
      <c r="I17" s="25" t="s">
        <v>23</v>
      </c>
      <c r="J17" s="25" t="s">
        <v>24</v>
      </c>
      <c r="K17" s="25" t="s">
        <v>25</v>
      </c>
      <c r="L17" s="25" t="s">
        <v>26</v>
      </c>
      <c r="M17" s="25" t="s">
        <v>27</v>
      </c>
      <c r="N17" s="25" t="s">
        <v>28</v>
      </c>
      <c r="O17" s="25" t="s">
        <v>29</v>
      </c>
      <c r="P17" s="25" t="s">
        <v>30</v>
      </c>
      <c r="Q17" s="25" t="s">
        <v>47</v>
      </c>
      <c r="R17" s="43" t="s">
        <v>48</v>
      </c>
      <c r="S17" s="206"/>
      <c r="T17" s="207"/>
      <c r="U17" s="207"/>
      <c r="V17" s="207"/>
      <c r="W17" s="207"/>
      <c r="X17" s="207"/>
      <c r="Y17" s="207"/>
      <c r="Z17" s="207"/>
      <c r="AA17" s="207"/>
      <c r="AB17" s="208"/>
    </row>
    <row r="18" spans="1:28" ht="30" customHeight="1" x14ac:dyDescent="0.25">
      <c r="A18" s="162" t="s">
        <v>50</v>
      </c>
      <c r="B18" s="162"/>
      <c r="C18" s="162"/>
      <c r="D18" s="162"/>
      <c r="E18" s="109"/>
      <c r="F18" s="109"/>
      <c r="G18" s="109"/>
      <c r="H18" s="109"/>
      <c r="I18" s="109"/>
      <c r="J18" s="109"/>
      <c r="K18" s="109"/>
      <c r="L18" s="109"/>
      <c r="M18" s="109"/>
      <c r="N18" s="109"/>
      <c r="O18" s="109"/>
      <c r="P18" s="109"/>
      <c r="Q18" s="26">
        <f>SUM(E18:P18)</f>
        <v>0</v>
      </c>
      <c r="R18" s="69" t="e">
        <f>AVERAGE(E18:P18)</f>
        <v>#DIV/0!</v>
      </c>
      <c r="S18" s="209"/>
      <c r="T18" s="210"/>
      <c r="U18" s="210"/>
      <c r="V18" s="210"/>
      <c r="W18" s="210"/>
      <c r="X18" s="210"/>
      <c r="Y18" s="210"/>
      <c r="Z18" s="210"/>
      <c r="AA18" s="210"/>
      <c r="AB18" s="211"/>
    </row>
    <row r="19" spans="1:28" ht="30" customHeight="1" x14ac:dyDescent="0.25">
      <c r="A19" s="162" t="s">
        <v>51</v>
      </c>
      <c r="B19" s="162"/>
      <c r="C19" s="162"/>
      <c r="D19" s="162"/>
      <c r="E19" s="26"/>
      <c r="F19" s="26"/>
      <c r="G19" s="26"/>
      <c r="H19" s="26"/>
      <c r="I19" s="26"/>
      <c r="J19" s="26"/>
      <c r="K19" s="26"/>
      <c r="L19" s="26"/>
      <c r="M19" s="26"/>
      <c r="N19" s="26"/>
      <c r="O19" s="26"/>
      <c r="P19" s="26"/>
      <c r="Q19" s="26">
        <f>SUM(E19:P19)</f>
        <v>0</v>
      </c>
      <c r="R19" s="69" t="e">
        <f t="shared" ref="R19:R23" si="4">AVERAGE(E19:P19)</f>
        <v>#DIV/0!</v>
      </c>
      <c r="S19" s="209"/>
      <c r="T19" s="210"/>
      <c r="U19" s="210"/>
      <c r="V19" s="210"/>
      <c r="W19" s="210"/>
      <c r="X19" s="210"/>
      <c r="Y19" s="210"/>
      <c r="Z19" s="210"/>
      <c r="AA19" s="210"/>
      <c r="AB19" s="211"/>
    </row>
    <row r="20" spans="1:28" ht="30" customHeight="1" x14ac:dyDescent="0.25">
      <c r="A20" s="201" t="s">
        <v>52</v>
      </c>
      <c r="B20" s="202"/>
      <c r="C20" s="202"/>
      <c r="D20" s="203"/>
      <c r="E20" s="27"/>
      <c r="F20" s="27"/>
      <c r="G20" s="27"/>
      <c r="H20" s="27"/>
      <c r="I20" s="27"/>
      <c r="J20" s="27"/>
      <c r="K20" s="27"/>
      <c r="L20" s="27"/>
      <c r="M20" s="27"/>
      <c r="N20" s="27"/>
      <c r="O20" s="27"/>
      <c r="P20" s="27"/>
      <c r="Q20" s="27">
        <f>SUM(E20:P20)</f>
        <v>0</v>
      </c>
      <c r="R20" s="70" t="e">
        <f t="shared" si="4"/>
        <v>#DIV/0!</v>
      </c>
      <c r="S20" s="209"/>
      <c r="T20" s="210"/>
      <c r="U20" s="210"/>
      <c r="V20" s="210"/>
      <c r="W20" s="210"/>
      <c r="X20" s="210"/>
      <c r="Y20" s="210"/>
      <c r="Z20" s="210"/>
      <c r="AA20" s="210"/>
      <c r="AB20" s="211"/>
    </row>
    <row r="21" spans="1:28" ht="30" customHeight="1" x14ac:dyDescent="0.25">
      <c r="A21" s="204" t="s">
        <v>143</v>
      </c>
      <c r="B21" s="204"/>
      <c r="C21" s="204"/>
      <c r="D21" s="204"/>
      <c r="E21" s="107"/>
      <c r="F21" s="107"/>
      <c r="G21" s="107"/>
      <c r="H21" s="107"/>
      <c r="I21" s="107"/>
      <c r="J21" s="107"/>
      <c r="K21" s="107"/>
      <c r="L21" s="107"/>
      <c r="M21" s="107"/>
      <c r="N21" s="107"/>
      <c r="O21" s="107"/>
      <c r="P21" s="107"/>
      <c r="Q21" s="107">
        <f>SUM(E21:P21)</f>
        <v>0</v>
      </c>
      <c r="R21" s="107" t="e">
        <f t="shared" si="4"/>
        <v>#DIV/0!</v>
      </c>
      <c r="S21" s="209"/>
      <c r="T21" s="210"/>
      <c r="U21" s="210"/>
      <c r="V21" s="210"/>
      <c r="W21" s="210"/>
      <c r="X21" s="210"/>
      <c r="Y21" s="210"/>
      <c r="Z21" s="210"/>
      <c r="AA21" s="210"/>
      <c r="AB21" s="211"/>
    </row>
    <row r="22" spans="1:28" ht="30" customHeight="1" x14ac:dyDescent="0.25">
      <c r="A22" s="160" t="s">
        <v>139</v>
      </c>
      <c r="B22" s="160"/>
      <c r="C22" s="160"/>
      <c r="D22" s="160"/>
      <c r="E22" s="29" t="e">
        <f>E18/E21</f>
        <v>#DIV/0!</v>
      </c>
      <c r="F22" s="29" t="e">
        <f>F18/F21</f>
        <v>#DIV/0!</v>
      </c>
      <c r="G22" s="29" t="e">
        <f t="shared" ref="G22:P22" si="5">G18/G21</f>
        <v>#DIV/0!</v>
      </c>
      <c r="H22" s="29" t="e">
        <f t="shared" si="5"/>
        <v>#DIV/0!</v>
      </c>
      <c r="I22" s="29" t="e">
        <f t="shared" si="5"/>
        <v>#DIV/0!</v>
      </c>
      <c r="J22" s="29" t="e">
        <f t="shared" si="5"/>
        <v>#DIV/0!</v>
      </c>
      <c r="K22" s="29" t="e">
        <f t="shared" si="5"/>
        <v>#DIV/0!</v>
      </c>
      <c r="L22" s="29" t="e">
        <f t="shared" si="5"/>
        <v>#DIV/0!</v>
      </c>
      <c r="M22" s="29" t="e">
        <f t="shared" si="5"/>
        <v>#DIV/0!</v>
      </c>
      <c r="N22" s="29" t="e">
        <f t="shared" si="5"/>
        <v>#DIV/0!</v>
      </c>
      <c r="O22" s="29" t="e">
        <f t="shared" si="5"/>
        <v>#DIV/0!</v>
      </c>
      <c r="P22" s="29" t="e">
        <f t="shared" si="5"/>
        <v>#DIV/0!</v>
      </c>
      <c r="Q22" s="29" t="e">
        <f>Q18/Q21</f>
        <v>#DIV/0!</v>
      </c>
      <c r="R22" s="72" t="e">
        <f t="shared" si="4"/>
        <v>#DIV/0!</v>
      </c>
      <c r="S22" s="209"/>
      <c r="T22" s="210"/>
      <c r="U22" s="210"/>
      <c r="V22" s="210"/>
      <c r="W22" s="210"/>
      <c r="X22" s="210"/>
      <c r="Y22" s="210"/>
      <c r="Z22" s="210"/>
      <c r="AA22" s="210"/>
      <c r="AB22" s="211"/>
    </row>
    <row r="23" spans="1:28" ht="30" customHeight="1" x14ac:dyDescent="0.25">
      <c r="A23" s="160" t="s">
        <v>140</v>
      </c>
      <c r="B23" s="160"/>
      <c r="C23" s="160"/>
      <c r="D23" s="160"/>
      <c r="E23" s="29" t="e">
        <f>E19/E21</f>
        <v>#DIV/0!</v>
      </c>
      <c r="F23" s="29" t="e">
        <f t="shared" ref="F23:P23" si="6">F19/F21</f>
        <v>#DIV/0!</v>
      </c>
      <c r="G23" s="29" t="e">
        <f t="shared" si="6"/>
        <v>#DIV/0!</v>
      </c>
      <c r="H23" s="29" t="e">
        <f t="shared" si="6"/>
        <v>#DIV/0!</v>
      </c>
      <c r="I23" s="29" t="e">
        <f t="shared" si="6"/>
        <v>#DIV/0!</v>
      </c>
      <c r="J23" s="29" t="e">
        <f t="shared" si="6"/>
        <v>#DIV/0!</v>
      </c>
      <c r="K23" s="29" t="e">
        <f t="shared" si="6"/>
        <v>#DIV/0!</v>
      </c>
      <c r="L23" s="29" t="e">
        <f t="shared" si="6"/>
        <v>#DIV/0!</v>
      </c>
      <c r="M23" s="29" t="e">
        <f t="shared" si="6"/>
        <v>#DIV/0!</v>
      </c>
      <c r="N23" s="29" t="e">
        <f t="shared" si="6"/>
        <v>#DIV/0!</v>
      </c>
      <c r="O23" s="29" t="e">
        <f t="shared" si="6"/>
        <v>#DIV/0!</v>
      </c>
      <c r="P23" s="29" t="e">
        <f t="shared" si="6"/>
        <v>#DIV/0!</v>
      </c>
      <c r="Q23" s="29" t="e">
        <f>Q19/Q21</f>
        <v>#DIV/0!</v>
      </c>
      <c r="R23" s="72" t="e">
        <f t="shared" si="4"/>
        <v>#DIV/0!</v>
      </c>
      <c r="S23" s="209"/>
      <c r="T23" s="210"/>
      <c r="U23" s="210"/>
      <c r="V23" s="210"/>
      <c r="W23" s="210"/>
      <c r="X23" s="210"/>
      <c r="Y23" s="210"/>
      <c r="Z23" s="210"/>
      <c r="AA23" s="210"/>
      <c r="AB23" s="211"/>
    </row>
    <row r="24" spans="1:28" ht="30" customHeight="1" x14ac:dyDescent="0.25">
      <c r="A24" s="215" t="s">
        <v>159</v>
      </c>
      <c r="B24" s="216"/>
      <c r="C24" s="216"/>
      <c r="D24" s="216"/>
      <c r="E24" s="216"/>
      <c r="F24" s="216"/>
      <c r="G24" s="216"/>
      <c r="H24" s="216"/>
      <c r="I24" s="216"/>
      <c r="J24" s="216"/>
      <c r="K24" s="216"/>
      <c r="L24" s="216"/>
      <c r="M24" s="216"/>
      <c r="N24" s="216"/>
      <c r="O24" s="216"/>
      <c r="P24" s="216"/>
      <c r="Q24" s="216"/>
      <c r="R24" s="216"/>
      <c r="S24" s="209"/>
      <c r="T24" s="210"/>
      <c r="U24" s="210"/>
      <c r="V24" s="210"/>
      <c r="W24" s="210"/>
      <c r="X24" s="210"/>
      <c r="Y24" s="210"/>
      <c r="Z24" s="210"/>
      <c r="AA24" s="210"/>
      <c r="AB24" s="211"/>
    </row>
    <row r="25" spans="1:28" ht="80.099999999999994" customHeight="1" thickBot="1" x14ac:dyDescent="0.3">
      <c r="A25" s="182" t="s">
        <v>141</v>
      </c>
      <c r="B25" s="182"/>
      <c r="C25" s="182"/>
      <c r="D25" s="182"/>
      <c r="E25" s="67" t="e">
        <f>((E14-E22)/E22)*100</f>
        <v>#DIV/0!</v>
      </c>
      <c r="F25" s="67" t="e">
        <f>((F14-F22)/F22)*100</f>
        <v>#DIV/0!</v>
      </c>
      <c r="G25" s="67" t="e">
        <f t="shared" ref="G25:P25" si="7">((G14-G22)/G22)*100</f>
        <v>#DIV/0!</v>
      </c>
      <c r="H25" s="67" t="e">
        <f t="shared" si="7"/>
        <v>#DIV/0!</v>
      </c>
      <c r="I25" s="67" t="e">
        <f t="shared" si="7"/>
        <v>#DIV/0!</v>
      </c>
      <c r="J25" s="67" t="e">
        <f t="shared" si="7"/>
        <v>#DIV/0!</v>
      </c>
      <c r="K25" s="67" t="e">
        <f t="shared" si="7"/>
        <v>#DIV/0!</v>
      </c>
      <c r="L25" s="67" t="e">
        <f t="shared" si="7"/>
        <v>#DIV/0!</v>
      </c>
      <c r="M25" s="67" t="e">
        <f t="shared" si="7"/>
        <v>#DIV/0!</v>
      </c>
      <c r="N25" s="67" t="e">
        <f t="shared" si="7"/>
        <v>#DIV/0!</v>
      </c>
      <c r="O25" s="67" t="e">
        <f t="shared" si="7"/>
        <v>#DIV/0!</v>
      </c>
      <c r="P25" s="67" t="e">
        <f t="shared" si="7"/>
        <v>#DIV/0!</v>
      </c>
      <c r="Q25" s="67" t="e">
        <f>SUM(E25:P25)</f>
        <v>#DIV/0!</v>
      </c>
      <c r="R25" s="73" t="e">
        <f>AVERAGE(E25:P25)</f>
        <v>#DIV/0!</v>
      </c>
      <c r="S25" s="212"/>
      <c r="T25" s="213"/>
      <c r="U25" s="213"/>
      <c r="V25" s="213"/>
      <c r="W25" s="213"/>
      <c r="X25" s="213"/>
      <c r="Y25" s="213"/>
      <c r="Z25" s="213"/>
      <c r="AA25" s="213"/>
      <c r="AB25" s="214"/>
    </row>
    <row r="26" spans="1:28" ht="80.099999999999994" customHeight="1" x14ac:dyDescent="0.25">
      <c r="A26" s="182" t="s">
        <v>142</v>
      </c>
      <c r="B26" s="182"/>
      <c r="C26" s="182"/>
      <c r="D26" s="182"/>
      <c r="E26" s="67" t="e">
        <f>((E15-E23)/E23)*100</f>
        <v>#DIV/0!</v>
      </c>
      <c r="F26" s="67" t="e">
        <f t="shared" ref="F26:P26" si="8">((F15-F23)/F23)*100</f>
        <v>#DIV/0!</v>
      </c>
      <c r="G26" s="67" t="e">
        <f t="shared" si="8"/>
        <v>#DIV/0!</v>
      </c>
      <c r="H26" s="67" t="e">
        <f t="shared" si="8"/>
        <v>#DIV/0!</v>
      </c>
      <c r="I26" s="67" t="e">
        <f t="shared" si="8"/>
        <v>#DIV/0!</v>
      </c>
      <c r="J26" s="67" t="e">
        <f t="shared" si="8"/>
        <v>#DIV/0!</v>
      </c>
      <c r="K26" s="67" t="e">
        <f t="shared" si="8"/>
        <v>#DIV/0!</v>
      </c>
      <c r="L26" s="67" t="e">
        <f t="shared" si="8"/>
        <v>#DIV/0!</v>
      </c>
      <c r="M26" s="67" t="e">
        <f t="shared" si="8"/>
        <v>#DIV/0!</v>
      </c>
      <c r="N26" s="67" t="e">
        <f t="shared" si="8"/>
        <v>#DIV/0!</v>
      </c>
      <c r="O26" s="67" t="e">
        <f t="shared" si="8"/>
        <v>#DIV/0!</v>
      </c>
      <c r="P26" s="67" t="e">
        <f t="shared" si="8"/>
        <v>#DIV/0!</v>
      </c>
      <c r="Q26" s="67" t="e">
        <f>SUM(E26:P26)</f>
        <v>#DIV/0!</v>
      </c>
      <c r="R26" s="68" t="e">
        <f>AVERAGE(E26:P26)</f>
        <v>#DIV/0!</v>
      </c>
    </row>
    <row r="29" spans="1:28" ht="30" customHeight="1" x14ac:dyDescent="0.25">
      <c r="A29" s="102">
        <v>2</v>
      </c>
      <c r="B29" s="334" t="s">
        <v>190</v>
      </c>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row>
    <row r="30" spans="1:28" ht="30" customHeight="1" x14ac:dyDescent="0.25">
      <c r="A30" s="261" t="s">
        <v>45</v>
      </c>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row>
    <row r="31" spans="1:28" ht="30" customHeight="1" thickBot="1" x14ac:dyDescent="0.3">
      <c r="A31" s="162" t="s">
        <v>46</v>
      </c>
      <c r="B31" s="162"/>
      <c r="C31" s="162"/>
      <c r="D31" s="162"/>
      <c r="E31" s="25" t="s">
        <v>19</v>
      </c>
      <c r="F31" s="25" t="s">
        <v>20</v>
      </c>
      <c r="G31" s="25" t="s">
        <v>21</v>
      </c>
      <c r="H31" s="25" t="s">
        <v>22</v>
      </c>
      <c r="I31" s="25" t="s">
        <v>23</v>
      </c>
      <c r="J31" s="25" t="s">
        <v>24</v>
      </c>
      <c r="K31" s="25" t="s">
        <v>25</v>
      </c>
      <c r="L31" s="25" t="s">
        <v>26</v>
      </c>
      <c r="M31" s="25" t="s">
        <v>27</v>
      </c>
      <c r="N31" s="25" t="s">
        <v>28</v>
      </c>
      <c r="O31" s="25" t="s">
        <v>29</v>
      </c>
      <c r="P31" s="25" t="s">
        <v>30</v>
      </c>
      <c r="Q31" s="25" t="s">
        <v>47</v>
      </c>
      <c r="R31" s="25" t="s">
        <v>48</v>
      </c>
      <c r="S31" s="163" t="s">
        <v>49</v>
      </c>
      <c r="T31" s="164"/>
      <c r="U31" s="164"/>
      <c r="V31" s="164"/>
      <c r="W31" s="164"/>
      <c r="X31" s="164"/>
      <c r="Y31" s="164"/>
      <c r="Z31" s="164"/>
      <c r="AA31" s="164"/>
      <c r="AB31" s="165"/>
    </row>
    <row r="32" spans="1:28" ht="30" customHeight="1" x14ac:dyDescent="0.25">
      <c r="A32" s="162" t="s">
        <v>50</v>
      </c>
      <c r="B32" s="162"/>
      <c r="C32" s="162"/>
      <c r="D32" s="162"/>
      <c r="E32" s="109"/>
      <c r="F32" s="109"/>
      <c r="G32" s="109"/>
      <c r="H32" s="109"/>
      <c r="I32" s="109"/>
      <c r="J32" s="109"/>
      <c r="K32" s="109"/>
      <c r="L32" s="109"/>
      <c r="M32" s="109"/>
      <c r="N32" s="109"/>
      <c r="O32" s="109"/>
      <c r="P32" s="109"/>
      <c r="Q32" s="26">
        <f>SUM(E32:P32)</f>
        <v>0</v>
      </c>
      <c r="R32" s="69" t="e">
        <f>AVERAGE(E32:P32)</f>
        <v>#DIV/0!</v>
      </c>
      <c r="S32" s="206"/>
      <c r="T32" s="207"/>
      <c r="U32" s="207"/>
      <c r="V32" s="207"/>
      <c r="W32" s="207"/>
      <c r="X32" s="207"/>
      <c r="Y32" s="207"/>
      <c r="Z32" s="207"/>
      <c r="AA32" s="207"/>
      <c r="AB32" s="208"/>
    </row>
    <row r="33" spans="1:28" ht="30" customHeight="1" x14ac:dyDescent="0.25">
      <c r="A33" s="162" t="s">
        <v>51</v>
      </c>
      <c r="B33" s="162"/>
      <c r="C33" s="162"/>
      <c r="D33" s="162"/>
      <c r="E33" s="26"/>
      <c r="F33" s="26"/>
      <c r="G33" s="26"/>
      <c r="H33" s="26"/>
      <c r="I33" s="26"/>
      <c r="J33" s="26"/>
      <c r="K33" s="26"/>
      <c r="L33" s="26"/>
      <c r="M33" s="26"/>
      <c r="N33" s="26"/>
      <c r="O33" s="26"/>
      <c r="P33" s="26"/>
      <c r="Q33" s="26">
        <f>SUM(E33:P33)</f>
        <v>0</v>
      </c>
      <c r="R33" s="69" t="e">
        <f>AVERAGE(E33:P33)</f>
        <v>#DIV/0!</v>
      </c>
      <c r="S33" s="209"/>
      <c r="T33" s="210"/>
      <c r="U33" s="210"/>
      <c r="V33" s="210"/>
      <c r="W33" s="210"/>
      <c r="X33" s="210"/>
      <c r="Y33" s="210"/>
      <c r="Z33" s="210"/>
      <c r="AA33" s="210"/>
      <c r="AB33" s="211"/>
    </row>
    <row r="34" spans="1:28" ht="30" customHeight="1" x14ac:dyDescent="0.25">
      <c r="A34" s="157" t="s">
        <v>106</v>
      </c>
      <c r="B34" s="158"/>
      <c r="C34" s="158"/>
      <c r="D34" s="159"/>
      <c r="E34" s="26"/>
      <c r="F34" s="26"/>
      <c r="G34" s="26"/>
      <c r="H34" s="26"/>
      <c r="I34" s="26"/>
      <c r="J34" s="26"/>
      <c r="K34" s="26"/>
      <c r="L34" s="26"/>
      <c r="M34" s="26"/>
      <c r="N34" s="26"/>
      <c r="O34" s="26"/>
      <c r="P34" s="26"/>
      <c r="Q34" s="26">
        <f t="shared" ref="Q34:Q39" si="9">SUM(E34:P34)</f>
        <v>0</v>
      </c>
      <c r="R34" s="69" t="e">
        <f t="shared" ref="R34:R39" si="10">AVERAGE(E34:P34)</f>
        <v>#DIV/0!</v>
      </c>
      <c r="S34" s="209"/>
      <c r="T34" s="210"/>
      <c r="U34" s="210"/>
      <c r="V34" s="210"/>
      <c r="W34" s="210"/>
      <c r="X34" s="210"/>
      <c r="Y34" s="210"/>
      <c r="Z34" s="210"/>
      <c r="AA34" s="210"/>
      <c r="AB34" s="211"/>
    </row>
    <row r="35" spans="1:28" ht="30" customHeight="1" x14ac:dyDescent="0.25">
      <c r="A35" s="157" t="s">
        <v>107</v>
      </c>
      <c r="B35" s="158"/>
      <c r="C35" s="158"/>
      <c r="D35" s="159"/>
      <c r="E35" s="26"/>
      <c r="F35" s="26"/>
      <c r="G35" s="26"/>
      <c r="H35" s="26"/>
      <c r="I35" s="26"/>
      <c r="J35" s="26"/>
      <c r="K35" s="26"/>
      <c r="L35" s="26"/>
      <c r="M35" s="26"/>
      <c r="N35" s="26"/>
      <c r="O35" s="26"/>
      <c r="P35" s="26"/>
      <c r="Q35" s="26">
        <f t="shared" si="9"/>
        <v>0</v>
      </c>
      <c r="R35" s="69" t="e">
        <f t="shared" si="10"/>
        <v>#DIV/0!</v>
      </c>
      <c r="S35" s="209"/>
      <c r="T35" s="210"/>
      <c r="U35" s="210"/>
      <c r="V35" s="210"/>
      <c r="W35" s="210"/>
      <c r="X35" s="210"/>
      <c r="Y35" s="210"/>
      <c r="Z35" s="210"/>
      <c r="AA35" s="210"/>
      <c r="AB35" s="211"/>
    </row>
    <row r="36" spans="1:28" ht="30" customHeight="1" x14ac:dyDescent="0.25">
      <c r="A36" s="157" t="s">
        <v>108</v>
      </c>
      <c r="B36" s="158"/>
      <c r="C36" s="158"/>
      <c r="D36" s="159"/>
      <c r="E36" s="26"/>
      <c r="F36" s="26"/>
      <c r="G36" s="26"/>
      <c r="H36" s="26"/>
      <c r="I36" s="26"/>
      <c r="J36" s="26"/>
      <c r="K36" s="26"/>
      <c r="L36" s="26"/>
      <c r="M36" s="26"/>
      <c r="N36" s="26"/>
      <c r="O36" s="26"/>
      <c r="P36" s="26"/>
      <c r="Q36" s="26">
        <f t="shared" si="9"/>
        <v>0</v>
      </c>
      <c r="R36" s="69" t="e">
        <f t="shared" si="10"/>
        <v>#DIV/0!</v>
      </c>
      <c r="S36" s="209"/>
      <c r="T36" s="210"/>
      <c r="U36" s="210"/>
      <c r="V36" s="210"/>
      <c r="W36" s="210"/>
      <c r="X36" s="210"/>
      <c r="Y36" s="210"/>
      <c r="Z36" s="210"/>
      <c r="AA36" s="210"/>
      <c r="AB36" s="211"/>
    </row>
    <row r="37" spans="1:28" ht="30" customHeight="1" x14ac:dyDescent="0.25">
      <c r="A37" s="157" t="s">
        <v>109</v>
      </c>
      <c r="B37" s="158"/>
      <c r="C37" s="158"/>
      <c r="D37" s="159"/>
      <c r="E37" s="26"/>
      <c r="F37" s="26"/>
      <c r="G37" s="26"/>
      <c r="H37" s="26"/>
      <c r="I37" s="26"/>
      <c r="J37" s="26"/>
      <c r="K37" s="26"/>
      <c r="L37" s="26"/>
      <c r="M37" s="26"/>
      <c r="N37" s="26"/>
      <c r="O37" s="26"/>
      <c r="P37" s="26"/>
      <c r="Q37" s="26">
        <f t="shared" si="9"/>
        <v>0</v>
      </c>
      <c r="R37" s="69" t="e">
        <f t="shared" si="10"/>
        <v>#DIV/0!</v>
      </c>
      <c r="S37" s="209"/>
      <c r="T37" s="210"/>
      <c r="U37" s="210"/>
      <c r="V37" s="210"/>
      <c r="W37" s="210"/>
      <c r="X37" s="210"/>
      <c r="Y37" s="210"/>
      <c r="Z37" s="210"/>
      <c r="AA37" s="210"/>
      <c r="AB37" s="211"/>
    </row>
    <row r="38" spans="1:28" ht="30" customHeight="1" x14ac:dyDescent="0.25">
      <c r="A38" s="157" t="s">
        <v>110</v>
      </c>
      <c r="B38" s="158"/>
      <c r="C38" s="158"/>
      <c r="D38" s="159"/>
      <c r="E38" s="26"/>
      <c r="F38" s="26"/>
      <c r="G38" s="26"/>
      <c r="H38" s="26"/>
      <c r="I38" s="26"/>
      <c r="J38" s="26"/>
      <c r="K38" s="26"/>
      <c r="L38" s="26"/>
      <c r="M38" s="26"/>
      <c r="N38" s="26"/>
      <c r="O38" s="26"/>
      <c r="P38" s="26"/>
      <c r="Q38" s="26">
        <f t="shared" si="9"/>
        <v>0</v>
      </c>
      <c r="R38" s="69" t="e">
        <f t="shared" si="10"/>
        <v>#DIV/0!</v>
      </c>
      <c r="S38" s="209"/>
      <c r="T38" s="210"/>
      <c r="U38" s="210"/>
      <c r="V38" s="210"/>
      <c r="W38" s="210"/>
      <c r="X38" s="210"/>
      <c r="Y38" s="210"/>
      <c r="Z38" s="210"/>
      <c r="AA38" s="210"/>
      <c r="AB38" s="211"/>
    </row>
    <row r="39" spans="1:28" ht="30" customHeight="1" x14ac:dyDescent="0.25">
      <c r="A39" s="157" t="s">
        <v>111</v>
      </c>
      <c r="B39" s="158"/>
      <c r="C39" s="158"/>
      <c r="D39" s="159"/>
      <c r="E39" s="26"/>
      <c r="F39" s="26"/>
      <c r="G39" s="26"/>
      <c r="H39" s="26"/>
      <c r="I39" s="26"/>
      <c r="J39" s="26"/>
      <c r="K39" s="26"/>
      <c r="L39" s="26"/>
      <c r="M39" s="26"/>
      <c r="N39" s="26"/>
      <c r="O39" s="26"/>
      <c r="P39" s="26"/>
      <c r="Q39" s="26">
        <f t="shared" si="9"/>
        <v>0</v>
      </c>
      <c r="R39" s="69" t="e">
        <f t="shared" si="10"/>
        <v>#DIV/0!</v>
      </c>
      <c r="S39" s="209"/>
      <c r="T39" s="210"/>
      <c r="U39" s="210"/>
      <c r="V39" s="210"/>
      <c r="W39" s="210"/>
      <c r="X39" s="210"/>
      <c r="Y39" s="210"/>
      <c r="Z39" s="210"/>
      <c r="AA39" s="210"/>
      <c r="AB39" s="211"/>
    </row>
    <row r="40" spans="1:28" ht="30" customHeight="1" x14ac:dyDescent="0.25">
      <c r="A40" s="201" t="s">
        <v>52</v>
      </c>
      <c r="B40" s="202"/>
      <c r="C40" s="202"/>
      <c r="D40" s="203"/>
      <c r="E40" s="27"/>
      <c r="F40" s="27"/>
      <c r="G40" s="27"/>
      <c r="H40" s="27"/>
      <c r="I40" s="27"/>
      <c r="J40" s="27"/>
      <c r="K40" s="27"/>
      <c r="L40" s="27"/>
      <c r="M40" s="27"/>
      <c r="N40" s="27"/>
      <c r="O40" s="27"/>
      <c r="P40" s="27"/>
      <c r="Q40" s="27">
        <f>SUM(E40:P40)</f>
        <v>0</v>
      </c>
      <c r="R40" s="70" t="e">
        <f>AVERAGE(E40:P40)</f>
        <v>#DIV/0!</v>
      </c>
      <c r="S40" s="209"/>
      <c r="T40" s="210"/>
      <c r="U40" s="210"/>
      <c r="V40" s="210"/>
      <c r="W40" s="210"/>
      <c r="X40" s="210"/>
      <c r="Y40" s="210"/>
      <c r="Z40" s="210"/>
      <c r="AA40" s="210"/>
      <c r="AB40" s="211"/>
    </row>
    <row r="41" spans="1:28" ht="30" customHeight="1" x14ac:dyDescent="0.25">
      <c r="A41" s="204" t="s">
        <v>143</v>
      </c>
      <c r="B41" s="204"/>
      <c r="C41" s="204"/>
      <c r="D41" s="204"/>
      <c r="E41" s="107"/>
      <c r="F41" s="107"/>
      <c r="G41" s="107"/>
      <c r="H41" s="107"/>
      <c r="I41" s="107"/>
      <c r="J41" s="107"/>
      <c r="K41" s="107"/>
      <c r="L41" s="107"/>
      <c r="M41" s="107"/>
      <c r="N41" s="107"/>
      <c r="O41" s="107"/>
      <c r="P41" s="107"/>
      <c r="Q41" s="106">
        <f>SUM(E41:P41)</f>
        <v>0</v>
      </c>
      <c r="R41" s="105" t="e">
        <f>AVERAGE(E41:P41)</f>
        <v>#DIV/0!</v>
      </c>
      <c r="S41" s="209"/>
      <c r="T41" s="210"/>
      <c r="U41" s="210"/>
      <c r="V41" s="210"/>
      <c r="W41" s="210"/>
      <c r="X41" s="210"/>
      <c r="Y41" s="210"/>
      <c r="Z41" s="210"/>
      <c r="AA41" s="210"/>
      <c r="AB41" s="211"/>
    </row>
    <row r="42" spans="1:28" ht="30" customHeight="1" x14ac:dyDescent="0.25">
      <c r="A42" s="160" t="s">
        <v>139</v>
      </c>
      <c r="B42" s="160"/>
      <c r="C42" s="160"/>
      <c r="D42" s="160"/>
      <c r="E42" s="42" t="e">
        <f t="shared" ref="E42" si="11">E32/E41</f>
        <v>#DIV/0!</v>
      </c>
      <c r="F42" s="42" t="e">
        <f t="shared" ref="F42" si="12">F32/F41</f>
        <v>#DIV/0!</v>
      </c>
      <c r="G42" s="42" t="e">
        <f t="shared" ref="G42" si="13">G32/G41</f>
        <v>#DIV/0!</v>
      </c>
      <c r="H42" s="42" t="e">
        <f t="shared" ref="H42" si="14">H32/H41</f>
        <v>#DIV/0!</v>
      </c>
      <c r="I42" s="42" t="e">
        <f t="shared" ref="I42" si="15">I32/I41</f>
        <v>#DIV/0!</v>
      </c>
      <c r="J42" s="42" t="e">
        <f t="shared" ref="J42" si="16">J32/J41</f>
        <v>#DIV/0!</v>
      </c>
      <c r="K42" s="42" t="e">
        <f t="shared" ref="K42" si="17">K32/K41</f>
        <v>#DIV/0!</v>
      </c>
      <c r="L42" s="42" t="e">
        <f t="shared" ref="L42" si="18">L32/L41</f>
        <v>#DIV/0!</v>
      </c>
      <c r="M42" s="42" t="e">
        <f t="shared" ref="M42" si="19">M32/M41</f>
        <v>#DIV/0!</v>
      </c>
      <c r="N42" s="42" t="e">
        <f t="shared" ref="N42" si="20">N32/N41</f>
        <v>#DIV/0!</v>
      </c>
      <c r="O42" s="42" t="e">
        <f t="shared" ref="O42" si="21">O32/O41</f>
        <v>#DIV/0!</v>
      </c>
      <c r="P42" s="42" t="e">
        <f t="shared" ref="P42" si="22">P32/P41</f>
        <v>#DIV/0!</v>
      </c>
      <c r="Q42" s="42" t="e">
        <f t="shared" ref="Q42" si="23">Q32/Q41</f>
        <v>#DIV/0!</v>
      </c>
      <c r="R42" s="90" t="e">
        <f>AVERAGE(E42:P42)</f>
        <v>#DIV/0!</v>
      </c>
      <c r="S42" s="209"/>
      <c r="T42" s="210"/>
      <c r="U42" s="210"/>
      <c r="V42" s="210"/>
      <c r="W42" s="210"/>
      <c r="X42" s="210"/>
      <c r="Y42" s="210"/>
      <c r="Z42" s="210"/>
      <c r="AA42" s="210"/>
      <c r="AB42" s="211"/>
    </row>
    <row r="43" spans="1:28" ht="30" customHeight="1" thickBot="1" x14ac:dyDescent="0.3">
      <c r="A43" s="160" t="s">
        <v>140</v>
      </c>
      <c r="B43" s="160"/>
      <c r="C43" s="160"/>
      <c r="D43" s="160"/>
      <c r="E43" s="29" t="e">
        <f t="shared" ref="E43:Q43" si="24">E33/E41</f>
        <v>#DIV/0!</v>
      </c>
      <c r="F43" s="29" t="e">
        <f t="shared" si="24"/>
        <v>#DIV/0!</v>
      </c>
      <c r="G43" s="29" t="e">
        <f t="shared" si="24"/>
        <v>#DIV/0!</v>
      </c>
      <c r="H43" s="29" t="e">
        <f t="shared" si="24"/>
        <v>#DIV/0!</v>
      </c>
      <c r="I43" s="29" t="e">
        <f t="shared" si="24"/>
        <v>#DIV/0!</v>
      </c>
      <c r="J43" s="29" t="e">
        <f t="shared" si="24"/>
        <v>#DIV/0!</v>
      </c>
      <c r="K43" s="29" t="e">
        <f t="shared" si="24"/>
        <v>#DIV/0!</v>
      </c>
      <c r="L43" s="29" t="e">
        <f t="shared" si="24"/>
        <v>#DIV/0!</v>
      </c>
      <c r="M43" s="29" t="e">
        <f t="shared" si="24"/>
        <v>#DIV/0!</v>
      </c>
      <c r="N43" s="29" t="e">
        <f t="shared" si="24"/>
        <v>#DIV/0!</v>
      </c>
      <c r="O43" s="29" t="e">
        <f t="shared" si="24"/>
        <v>#DIV/0!</v>
      </c>
      <c r="P43" s="29" t="e">
        <f t="shared" si="24"/>
        <v>#DIV/0!</v>
      </c>
      <c r="Q43" s="29" t="e">
        <f t="shared" si="24"/>
        <v>#DIV/0!</v>
      </c>
      <c r="R43" s="72" t="e">
        <f>AVERAGE(E43:P43)</f>
        <v>#DIV/0!</v>
      </c>
      <c r="S43" s="212"/>
      <c r="T43" s="213"/>
      <c r="U43" s="213"/>
      <c r="V43" s="213"/>
      <c r="W43" s="213"/>
      <c r="X43" s="213"/>
      <c r="Y43" s="213"/>
      <c r="Z43" s="213"/>
      <c r="AA43" s="213"/>
      <c r="AB43" s="214"/>
    </row>
    <row r="44" spans="1:28" ht="30" customHeight="1" thickBot="1" x14ac:dyDescent="0.3">
      <c r="A44" s="161" t="s">
        <v>53</v>
      </c>
      <c r="B44" s="161"/>
      <c r="C44" s="161"/>
      <c r="D44" s="161"/>
      <c r="E44" s="161"/>
      <c r="F44" s="161"/>
      <c r="G44" s="161"/>
      <c r="H44" s="161"/>
      <c r="I44" s="161"/>
      <c r="J44" s="161"/>
      <c r="K44" s="161"/>
      <c r="L44" s="161"/>
      <c r="M44" s="161"/>
      <c r="N44" s="161"/>
      <c r="O44" s="161"/>
      <c r="P44" s="161"/>
      <c r="Q44" s="161"/>
      <c r="R44" s="161"/>
      <c r="S44" s="205"/>
      <c r="T44" s="205"/>
      <c r="U44" s="205"/>
      <c r="V44" s="205"/>
      <c r="W44" s="205"/>
      <c r="X44" s="205"/>
      <c r="Y44" s="205"/>
      <c r="Z44" s="205"/>
      <c r="AA44" s="205"/>
      <c r="AB44" s="205"/>
    </row>
    <row r="45" spans="1:28" ht="30" customHeight="1" x14ac:dyDescent="0.25">
      <c r="A45" s="162" t="s">
        <v>54</v>
      </c>
      <c r="B45" s="162"/>
      <c r="C45" s="162"/>
      <c r="D45" s="162"/>
      <c r="E45" s="25" t="s">
        <v>19</v>
      </c>
      <c r="F45" s="25" t="s">
        <v>20</v>
      </c>
      <c r="G45" s="25" t="s">
        <v>21</v>
      </c>
      <c r="H45" s="25" t="s">
        <v>22</v>
      </c>
      <c r="I45" s="25" t="s">
        <v>23</v>
      </c>
      <c r="J45" s="25" t="s">
        <v>24</v>
      </c>
      <c r="K45" s="25" t="s">
        <v>25</v>
      </c>
      <c r="L45" s="25" t="s">
        <v>26</v>
      </c>
      <c r="M45" s="25" t="s">
        <v>27</v>
      </c>
      <c r="N45" s="25" t="s">
        <v>28</v>
      </c>
      <c r="O45" s="25" t="s">
        <v>29</v>
      </c>
      <c r="P45" s="25" t="s">
        <v>30</v>
      </c>
      <c r="Q45" s="25" t="s">
        <v>47</v>
      </c>
      <c r="R45" s="43" t="s">
        <v>48</v>
      </c>
      <c r="S45" s="206"/>
      <c r="T45" s="207"/>
      <c r="U45" s="207"/>
      <c r="V45" s="207"/>
      <c r="W45" s="207"/>
      <c r="X45" s="207"/>
      <c r="Y45" s="207"/>
      <c r="Z45" s="207"/>
      <c r="AA45" s="207"/>
      <c r="AB45" s="208"/>
    </row>
    <row r="46" spans="1:28" ht="30" customHeight="1" x14ac:dyDescent="0.25">
      <c r="A46" s="162" t="s">
        <v>50</v>
      </c>
      <c r="B46" s="162"/>
      <c r="C46" s="162"/>
      <c r="D46" s="162"/>
      <c r="E46" s="109"/>
      <c r="F46" s="109"/>
      <c r="G46" s="109"/>
      <c r="H46" s="109"/>
      <c r="I46" s="109"/>
      <c r="J46" s="109"/>
      <c r="K46" s="109"/>
      <c r="L46" s="109"/>
      <c r="M46" s="109"/>
      <c r="N46" s="109"/>
      <c r="O46" s="109"/>
      <c r="P46" s="109"/>
      <c r="Q46" s="26">
        <f>SUM(E46:P46)</f>
        <v>0</v>
      </c>
      <c r="R46" s="69" t="e">
        <f>AVERAGE(E46:P46)</f>
        <v>#DIV/0!</v>
      </c>
      <c r="S46" s="209"/>
      <c r="T46" s="210"/>
      <c r="U46" s="210"/>
      <c r="V46" s="210"/>
      <c r="W46" s="210"/>
      <c r="X46" s="210"/>
      <c r="Y46" s="210"/>
      <c r="Z46" s="210"/>
      <c r="AA46" s="210"/>
      <c r="AB46" s="211"/>
    </row>
    <row r="47" spans="1:28" ht="30" customHeight="1" x14ac:dyDescent="0.25">
      <c r="A47" s="162" t="s">
        <v>51</v>
      </c>
      <c r="B47" s="162"/>
      <c r="C47" s="162"/>
      <c r="D47" s="162"/>
      <c r="E47" s="26"/>
      <c r="F47" s="26"/>
      <c r="G47" s="26"/>
      <c r="H47" s="26"/>
      <c r="I47" s="26"/>
      <c r="J47" s="26"/>
      <c r="K47" s="26"/>
      <c r="L47" s="26"/>
      <c r="M47" s="26"/>
      <c r="N47" s="26"/>
      <c r="O47" s="26"/>
      <c r="P47" s="26"/>
      <c r="Q47" s="26">
        <f>SUM(E47:P47)</f>
        <v>0</v>
      </c>
      <c r="R47" s="69" t="e">
        <f t="shared" ref="R47:R51" si="25">AVERAGE(E47:P47)</f>
        <v>#DIV/0!</v>
      </c>
      <c r="S47" s="209"/>
      <c r="T47" s="210"/>
      <c r="U47" s="210"/>
      <c r="V47" s="210"/>
      <c r="W47" s="210"/>
      <c r="X47" s="210"/>
      <c r="Y47" s="210"/>
      <c r="Z47" s="210"/>
      <c r="AA47" s="210"/>
      <c r="AB47" s="211"/>
    </row>
    <row r="48" spans="1:28" ht="30" customHeight="1" x14ac:dyDescent="0.25">
      <c r="A48" s="201" t="s">
        <v>52</v>
      </c>
      <c r="B48" s="202"/>
      <c r="C48" s="202"/>
      <c r="D48" s="203"/>
      <c r="E48" s="27"/>
      <c r="F48" s="27"/>
      <c r="G48" s="27"/>
      <c r="H48" s="27"/>
      <c r="I48" s="27"/>
      <c r="J48" s="27"/>
      <c r="K48" s="27"/>
      <c r="L48" s="27"/>
      <c r="M48" s="27"/>
      <c r="N48" s="27"/>
      <c r="O48" s="27"/>
      <c r="P48" s="27"/>
      <c r="Q48" s="27">
        <f>SUM(E48:P48)</f>
        <v>0</v>
      </c>
      <c r="R48" s="70" t="e">
        <f t="shared" si="25"/>
        <v>#DIV/0!</v>
      </c>
      <c r="S48" s="209"/>
      <c r="T48" s="210"/>
      <c r="U48" s="210"/>
      <c r="V48" s="210"/>
      <c r="W48" s="210"/>
      <c r="X48" s="210"/>
      <c r="Y48" s="210"/>
      <c r="Z48" s="210"/>
      <c r="AA48" s="210"/>
      <c r="AB48" s="211"/>
    </row>
    <row r="49" spans="1:28" ht="30" customHeight="1" x14ac:dyDescent="0.25">
      <c r="A49" s="204" t="s">
        <v>143</v>
      </c>
      <c r="B49" s="204"/>
      <c r="C49" s="204"/>
      <c r="D49" s="204"/>
      <c r="E49" s="107"/>
      <c r="F49" s="107"/>
      <c r="G49" s="107"/>
      <c r="H49" s="107"/>
      <c r="I49" s="107"/>
      <c r="J49" s="107"/>
      <c r="K49" s="107"/>
      <c r="L49" s="107"/>
      <c r="M49" s="107"/>
      <c r="N49" s="107"/>
      <c r="O49" s="107"/>
      <c r="P49" s="107"/>
      <c r="Q49" s="106">
        <f>SUM(E49:P49)</f>
        <v>0</v>
      </c>
      <c r="R49" s="105" t="e">
        <f t="shared" si="25"/>
        <v>#DIV/0!</v>
      </c>
      <c r="S49" s="209"/>
      <c r="T49" s="210"/>
      <c r="U49" s="210"/>
      <c r="V49" s="210"/>
      <c r="W49" s="210"/>
      <c r="X49" s="210"/>
      <c r="Y49" s="210"/>
      <c r="Z49" s="210"/>
      <c r="AA49" s="210"/>
      <c r="AB49" s="211"/>
    </row>
    <row r="50" spans="1:28" ht="30" customHeight="1" x14ac:dyDescent="0.25">
      <c r="A50" s="160" t="s">
        <v>139</v>
      </c>
      <c r="B50" s="160"/>
      <c r="C50" s="160"/>
      <c r="D50" s="160"/>
      <c r="E50" s="29" t="e">
        <f>E46/E49</f>
        <v>#DIV/0!</v>
      </c>
      <c r="F50" s="29" t="e">
        <f>F46/F49</f>
        <v>#DIV/0!</v>
      </c>
      <c r="G50" s="29" t="e">
        <f t="shared" ref="G50:P50" si="26">G46/G49</f>
        <v>#DIV/0!</v>
      </c>
      <c r="H50" s="29" t="e">
        <f t="shared" si="26"/>
        <v>#DIV/0!</v>
      </c>
      <c r="I50" s="29" t="e">
        <f t="shared" si="26"/>
        <v>#DIV/0!</v>
      </c>
      <c r="J50" s="29" t="e">
        <f t="shared" si="26"/>
        <v>#DIV/0!</v>
      </c>
      <c r="K50" s="29" t="e">
        <f t="shared" si="26"/>
        <v>#DIV/0!</v>
      </c>
      <c r="L50" s="29" t="e">
        <f t="shared" si="26"/>
        <v>#DIV/0!</v>
      </c>
      <c r="M50" s="29" t="e">
        <f t="shared" si="26"/>
        <v>#DIV/0!</v>
      </c>
      <c r="N50" s="29" t="e">
        <f t="shared" si="26"/>
        <v>#DIV/0!</v>
      </c>
      <c r="O50" s="29" t="e">
        <f t="shared" si="26"/>
        <v>#DIV/0!</v>
      </c>
      <c r="P50" s="29" t="e">
        <f t="shared" si="26"/>
        <v>#DIV/0!</v>
      </c>
      <c r="Q50" s="29" t="e">
        <f>Q46/Q49</f>
        <v>#DIV/0!</v>
      </c>
      <c r="R50" s="72" t="e">
        <f t="shared" si="25"/>
        <v>#DIV/0!</v>
      </c>
      <c r="S50" s="209"/>
      <c r="T50" s="210"/>
      <c r="U50" s="210"/>
      <c r="V50" s="210"/>
      <c r="W50" s="210"/>
      <c r="X50" s="210"/>
      <c r="Y50" s="210"/>
      <c r="Z50" s="210"/>
      <c r="AA50" s="210"/>
      <c r="AB50" s="211"/>
    </row>
    <row r="51" spans="1:28" ht="30" customHeight="1" x14ac:dyDescent="0.25">
      <c r="A51" s="160" t="s">
        <v>140</v>
      </c>
      <c r="B51" s="160"/>
      <c r="C51" s="160"/>
      <c r="D51" s="160"/>
      <c r="E51" s="29" t="e">
        <f>E47/E49</f>
        <v>#DIV/0!</v>
      </c>
      <c r="F51" s="29" t="e">
        <f t="shared" ref="F51:P51" si="27">F47/F49</f>
        <v>#DIV/0!</v>
      </c>
      <c r="G51" s="29" t="e">
        <f t="shared" si="27"/>
        <v>#DIV/0!</v>
      </c>
      <c r="H51" s="29" t="e">
        <f t="shared" si="27"/>
        <v>#DIV/0!</v>
      </c>
      <c r="I51" s="29" t="e">
        <f t="shared" si="27"/>
        <v>#DIV/0!</v>
      </c>
      <c r="J51" s="29" t="e">
        <f t="shared" si="27"/>
        <v>#DIV/0!</v>
      </c>
      <c r="K51" s="29" t="e">
        <f t="shared" si="27"/>
        <v>#DIV/0!</v>
      </c>
      <c r="L51" s="29" t="e">
        <f t="shared" si="27"/>
        <v>#DIV/0!</v>
      </c>
      <c r="M51" s="29" t="e">
        <f t="shared" si="27"/>
        <v>#DIV/0!</v>
      </c>
      <c r="N51" s="29" t="e">
        <f t="shared" si="27"/>
        <v>#DIV/0!</v>
      </c>
      <c r="O51" s="29" t="e">
        <f t="shared" si="27"/>
        <v>#DIV/0!</v>
      </c>
      <c r="P51" s="29" t="e">
        <f t="shared" si="27"/>
        <v>#DIV/0!</v>
      </c>
      <c r="Q51" s="29" t="e">
        <f>Q47/Q49</f>
        <v>#DIV/0!</v>
      </c>
      <c r="R51" s="72" t="e">
        <f t="shared" si="25"/>
        <v>#DIV/0!</v>
      </c>
      <c r="S51" s="209"/>
      <c r="T51" s="210"/>
      <c r="U51" s="210"/>
      <c r="V51" s="210"/>
      <c r="W51" s="210"/>
      <c r="X51" s="210"/>
      <c r="Y51" s="210"/>
      <c r="Z51" s="210"/>
      <c r="AA51" s="210"/>
      <c r="AB51" s="211"/>
    </row>
    <row r="52" spans="1:28" ht="30" customHeight="1" x14ac:dyDescent="0.25">
      <c r="A52" s="215" t="s">
        <v>159</v>
      </c>
      <c r="B52" s="216"/>
      <c r="C52" s="216"/>
      <c r="D52" s="216"/>
      <c r="E52" s="216"/>
      <c r="F52" s="216"/>
      <c r="G52" s="216"/>
      <c r="H52" s="216"/>
      <c r="I52" s="216"/>
      <c r="J52" s="216"/>
      <c r="K52" s="216"/>
      <c r="L52" s="216"/>
      <c r="M52" s="216"/>
      <c r="N52" s="216"/>
      <c r="O52" s="216"/>
      <c r="P52" s="216"/>
      <c r="Q52" s="216"/>
      <c r="R52" s="216"/>
      <c r="S52" s="209"/>
      <c r="T52" s="210"/>
      <c r="U52" s="210"/>
      <c r="V52" s="210"/>
      <c r="W52" s="210"/>
      <c r="X52" s="210"/>
      <c r="Y52" s="210"/>
      <c r="Z52" s="210"/>
      <c r="AA52" s="210"/>
      <c r="AB52" s="211"/>
    </row>
    <row r="53" spans="1:28" ht="80.099999999999994" customHeight="1" thickBot="1" x14ac:dyDescent="0.3">
      <c r="A53" s="182" t="s">
        <v>141</v>
      </c>
      <c r="B53" s="182"/>
      <c r="C53" s="182"/>
      <c r="D53" s="182"/>
      <c r="E53" s="67" t="e">
        <f>((E42-E50)/E50)*100</f>
        <v>#DIV/0!</v>
      </c>
      <c r="F53" s="67" t="e">
        <f>((F42-F50)/F50)*100</f>
        <v>#DIV/0!</v>
      </c>
      <c r="G53" s="67" t="e">
        <f t="shared" ref="G53:P53" si="28">((G42-G50)/G50)*100</f>
        <v>#DIV/0!</v>
      </c>
      <c r="H53" s="67" t="e">
        <f t="shared" si="28"/>
        <v>#DIV/0!</v>
      </c>
      <c r="I53" s="67" t="e">
        <f t="shared" si="28"/>
        <v>#DIV/0!</v>
      </c>
      <c r="J53" s="67" t="e">
        <f t="shared" si="28"/>
        <v>#DIV/0!</v>
      </c>
      <c r="K53" s="67" t="e">
        <f t="shared" si="28"/>
        <v>#DIV/0!</v>
      </c>
      <c r="L53" s="67" t="e">
        <f t="shared" si="28"/>
        <v>#DIV/0!</v>
      </c>
      <c r="M53" s="67" t="e">
        <f t="shared" si="28"/>
        <v>#DIV/0!</v>
      </c>
      <c r="N53" s="67" t="e">
        <f t="shared" si="28"/>
        <v>#DIV/0!</v>
      </c>
      <c r="O53" s="67" t="e">
        <f t="shared" si="28"/>
        <v>#DIV/0!</v>
      </c>
      <c r="P53" s="67" t="e">
        <f t="shared" si="28"/>
        <v>#DIV/0!</v>
      </c>
      <c r="Q53" s="67" t="e">
        <f>SUM(E53:P53)</f>
        <v>#DIV/0!</v>
      </c>
      <c r="R53" s="73" t="e">
        <f>AVERAGE(E53:P53)</f>
        <v>#DIV/0!</v>
      </c>
      <c r="S53" s="212"/>
      <c r="T53" s="213"/>
      <c r="U53" s="213"/>
      <c r="V53" s="213"/>
      <c r="W53" s="213"/>
      <c r="X53" s="213"/>
      <c r="Y53" s="213"/>
      <c r="Z53" s="213"/>
      <c r="AA53" s="213"/>
      <c r="AB53" s="214"/>
    </row>
    <row r="54" spans="1:28" ht="80.099999999999994" customHeight="1" x14ac:dyDescent="0.25">
      <c r="A54" s="182" t="s">
        <v>142</v>
      </c>
      <c r="B54" s="182"/>
      <c r="C54" s="182"/>
      <c r="D54" s="182"/>
      <c r="E54" s="67" t="e">
        <f>((E43-E51)/E51)*100</f>
        <v>#DIV/0!</v>
      </c>
      <c r="F54" s="67" t="e">
        <f t="shared" ref="F54:P54" si="29">((F43-F51)/F51)*100</f>
        <v>#DIV/0!</v>
      </c>
      <c r="G54" s="67" t="e">
        <f t="shared" si="29"/>
        <v>#DIV/0!</v>
      </c>
      <c r="H54" s="67" t="e">
        <f t="shared" si="29"/>
        <v>#DIV/0!</v>
      </c>
      <c r="I54" s="67" t="e">
        <f t="shared" si="29"/>
        <v>#DIV/0!</v>
      </c>
      <c r="J54" s="67" t="e">
        <f t="shared" si="29"/>
        <v>#DIV/0!</v>
      </c>
      <c r="K54" s="67" t="e">
        <f t="shared" si="29"/>
        <v>#DIV/0!</v>
      </c>
      <c r="L54" s="67" t="e">
        <f t="shared" si="29"/>
        <v>#DIV/0!</v>
      </c>
      <c r="M54" s="67" t="e">
        <f t="shared" si="29"/>
        <v>#DIV/0!</v>
      </c>
      <c r="N54" s="67" t="e">
        <f t="shared" si="29"/>
        <v>#DIV/0!</v>
      </c>
      <c r="O54" s="67" t="e">
        <f t="shared" si="29"/>
        <v>#DIV/0!</v>
      </c>
      <c r="P54" s="67" t="e">
        <f t="shared" si="29"/>
        <v>#DIV/0!</v>
      </c>
      <c r="Q54" s="67" t="e">
        <f>SUM(E54:P54)</f>
        <v>#DIV/0!</v>
      </c>
      <c r="R54" s="68" t="e">
        <f>AVERAGE(E54:P54)</f>
        <v>#DIV/0!</v>
      </c>
    </row>
    <row r="57" spans="1:28" ht="30" customHeight="1" x14ac:dyDescent="0.25">
      <c r="A57" s="102">
        <v>3</v>
      </c>
      <c r="B57" s="334" t="s">
        <v>191</v>
      </c>
      <c r="C57" s="335"/>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row>
    <row r="58" spans="1:28" ht="30" customHeight="1" x14ac:dyDescent="0.25">
      <c r="A58" s="261" t="s">
        <v>45</v>
      </c>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row>
    <row r="59" spans="1:28" ht="30" customHeight="1" thickBot="1" x14ac:dyDescent="0.3">
      <c r="A59" s="162" t="s">
        <v>46</v>
      </c>
      <c r="B59" s="162"/>
      <c r="C59" s="162"/>
      <c r="D59" s="162"/>
      <c r="E59" s="25" t="s">
        <v>19</v>
      </c>
      <c r="F59" s="25" t="s">
        <v>20</v>
      </c>
      <c r="G59" s="25" t="s">
        <v>21</v>
      </c>
      <c r="H59" s="25" t="s">
        <v>22</v>
      </c>
      <c r="I59" s="25" t="s">
        <v>23</v>
      </c>
      <c r="J59" s="25" t="s">
        <v>24</v>
      </c>
      <c r="K59" s="25" t="s">
        <v>25</v>
      </c>
      <c r="L59" s="25" t="s">
        <v>26</v>
      </c>
      <c r="M59" s="25" t="s">
        <v>27</v>
      </c>
      <c r="N59" s="25" t="s">
        <v>28</v>
      </c>
      <c r="O59" s="25" t="s">
        <v>29</v>
      </c>
      <c r="P59" s="25" t="s">
        <v>30</v>
      </c>
      <c r="Q59" s="25" t="s">
        <v>47</v>
      </c>
      <c r="R59" s="25" t="s">
        <v>48</v>
      </c>
      <c r="S59" s="163" t="s">
        <v>49</v>
      </c>
      <c r="T59" s="164"/>
      <c r="U59" s="164"/>
      <c r="V59" s="164"/>
      <c r="W59" s="164"/>
      <c r="X59" s="164"/>
      <c r="Y59" s="164"/>
      <c r="Z59" s="164"/>
      <c r="AA59" s="164"/>
      <c r="AB59" s="165"/>
    </row>
    <row r="60" spans="1:28" ht="30" customHeight="1" x14ac:dyDescent="0.25">
      <c r="A60" s="162" t="s">
        <v>50</v>
      </c>
      <c r="B60" s="162"/>
      <c r="C60" s="162"/>
      <c r="D60" s="162"/>
      <c r="E60" s="109"/>
      <c r="F60" s="109"/>
      <c r="G60" s="109"/>
      <c r="H60" s="109"/>
      <c r="I60" s="109"/>
      <c r="J60" s="109"/>
      <c r="K60" s="109"/>
      <c r="L60" s="109"/>
      <c r="M60" s="109"/>
      <c r="N60" s="109"/>
      <c r="O60" s="109"/>
      <c r="P60" s="109"/>
      <c r="Q60" s="26">
        <f>SUM(E60:P60)</f>
        <v>0</v>
      </c>
      <c r="R60" s="69" t="e">
        <f>AVERAGE(E60:P60)</f>
        <v>#DIV/0!</v>
      </c>
      <c r="S60" s="206"/>
      <c r="T60" s="207"/>
      <c r="U60" s="207"/>
      <c r="V60" s="207"/>
      <c r="W60" s="207"/>
      <c r="X60" s="207"/>
      <c r="Y60" s="207"/>
      <c r="Z60" s="207"/>
      <c r="AA60" s="207"/>
      <c r="AB60" s="208"/>
    </row>
    <row r="61" spans="1:28" ht="30" customHeight="1" x14ac:dyDescent="0.25">
      <c r="A61" s="162" t="s">
        <v>51</v>
      </c>
      <c r="B61" s="162"/>
      <c r="C61" s="162"/>
      <c r="D61" s="162"/>
      <c r="E61" s="26"/>
      <c r="F61" s="26"/>
      <c r="G61" s="26"/>
      <c r="H61" s="26"/>
      <c r="I61" s="26"/>
      <c r="J61" s="26"/>
      <c r="K61" s="26"/>
      <c r="L61" s="26"/>
      <c r="M61" s="26"/>
      <c r="N61" s="26"/>
      <c r="O61" s="26"/>
      <c r="P61" s="26"/>
      <c r="Q61" s="26">
        <f>SUM(E61:P61)</f>
        <v>0</v>
      </c>
      <c r="R61" s="69" t="e">
        <f>AVERAGE(E61:P61)</f>
        <v>#DIV/0!</v>
      </c>
      <c r="S61" s="209"/>
      <c r="T61" s="210"/>
      <c r="U61" s="210"/>
      <c r="V61" s="210"/>
      <c r="W61" s="210"/>
      <c r="X61" s="210"/>
      <c r="Y61" s="210"/>
      <c r="Z61" s="210"/>
      <c r="AA61" s="210"/>
      <c r="AB61" s="211"/>
    </row>
    <row r="62" spans="1:28" ht="30" customHeight="1" x14ac:dyDescent="0.25">
      <c r="A62" s="157" t="s">
        <v>106</v>
      </c>
      <c r="B62" s="158"/>
      <c r="C62" s="158"/>
      <c r="D62" s="159"/>
      <c r="E62" s="26"/>
      <c r="F62" s="26"/>
      <c r="G62" s="26"/>
      <c r="H62" s="26"/>
      <c r="I62" s="26"/>
      <c r="J62" s="26"/>
      <c r="K62" s="26"/>
      <c r="L62" s="26"/>
      <c r="M62" s="26"/>
      <c r="N62" s="26"/>
      <c r="O62" s="26"/>
      <c r="P62" s="26"/>
      <c r="Q62" s="26">
        <f t="shared" ref="Q62:Q67" si="30">SUM(E62:P62)</f>
        <v>0</v>
      </c>
      <c r="R62" s="69" t="e">
        <f t="shared" ref="R62:R67" si="31">AVERAGE(E62:P62)</f>
        <v>#DIV/0!</v>
      </c>
      <c r="S62" s="209"/>
      <c r="T62" s="210"/>
      <c r="U62" s="210"/>
      <c r="V62" s="210"/>
      <c r="W62" s="210"/>
      <c r="X62" s="210"/>
      <c r="Y62" s="210"/>
      <c r="Z62" s="210"/>
      <c r="AA62" s="210"/>
      <c r="AB62" s="211"/>
    </row>
    <row r="63" spans="1:28" ht="30" customHeight="1" x14ac:dyDescent="0.25">
      <c r="A63" s="157" t="s">
        <v>107</v>
      </c>
      <c r="B63" s="158"/>
      <c r="C63" s="158"/>
      <c r="D63" s="159"/>
      <c r="E63" s="26"/>
      <c r="F63" s="26"/>
      <c r="G63" s="26"/>
      <c r="H63" s="26"/>
      <c r="I63" s="26"/>
      <c r="J63" s="26"/>
      <c r="K63" s="26"/>
      <c r="L63" s="26"/>
      <c r="M63" s="26"/>
      <c r="N63" s="26"/>
      <c r="O63" s="26"/>
      <c r="P63" s="26"/>
      <c r="Q63" s="26">
        <f t="shared" si="30"/>
        <v>0</v>
      </c>
      <c r="R63" s="69" t="e">
        <f t="shared" si="31"/>
        <v>#DIV/0!</v>
      </c>
      <c r="S63" s="209"/>
      <c r="T63" s="210"/>
      <c r="U63" s="210"/>
      <c r="V63" s="210"/>
      <c r="W63" s="210"/>
      <c r="X63" s="210"/>
      <c r="Y63" s="210"/>
      <c r="Z63" s="210"/>
      <c r="AA63" s="210"/>
      <c r="AB63" s="211"/>
    </row>
    <row r="64" spans="1:28" ht="30" customHeight="1" x14ac:dyDescent="0.25">
      <c r="A64" s="157" t="s">
        <v>108</v>
      </c>
      <c r="B64" s="158"/>
      <c r="C64" s="158"/>
      <c r="D64" s="159"/>
      <c r="E64" s="26"/>
      <c r="F64" s="26"/>
      <c r="G64" s="26"/>
      <c r="H64" s="26"/>
      <c r="I64" s="26"/>
      <c r="J64" s="26"/>
      <c r="K64" s="26"/>
      <c r="L64" s="26"/>
      <c r="M64" s="26"/>
      <c r="N64" s="26"/>
      <c r="O64" s="26"/>
      <c r="P64" s="26"/>
      <c r="Q64" s="26">
        <f t="shared" si="30"/>
        <v>0</v>
      </c>
      <c r="R64" s="69" t="e">
        <f t="shared" si="31"/>
        <v>#DIV/0!</v>
      </c>
      <c r="S64" s="209"/>
      <c r="T64" s="210"/>
      <c r="U64" s="210"/>
      <c r="V64" s="210"/>
      <c r="W64" s="210"/>
      <c r="X64" s="210"/>
      <c r="Y64" s="210"/>
      <c r="Z64" s="210"/>
      <c r="AA64" s="210"/>
      <c r="AB64" s="211"/>
    </row>
    <row r="65" spans="1:28" ht="30" customHeight="1" x14ac:dyDescent="0.25">
      <c r="A65" s="157" t="s">
        <v>109</v>
      </c>
      <c r="B65" s="158"/>
      <c r="C65" s="158"/>
      <c r="D65" s="159"/>
      <c r="E65" s="26"/>
      <c r="F65" s="26"/>
      <c r="G65" s="26"/>
      <c r="H65" s="26"/>
      <c r="I65" s="26"/>
      <c r="J65" s="26"/>
      <c r="K65" s="26"/>
      <c r="L65" s="26"/>
      <c r="M65" s="26"/>
      <c r="N65" s="26"/>
      <c r="O65" s="26"/>
      <c r="P65" s="26"/>
      <c r="Q65" s="26">
        <f t="shared" si="30"/>
        <v>0</v>
      </c>
      <c r="R65" s="69" t="e">
        <f t="shared" si="31"/>
        <v>#DIV/0!</v>
      </c>
      <c r="S65" s="209"/>
      <c r="T65" s="210"/>
      <c r="U65" s="210"/>
      <c r="V65" s="210"/>
      <c r="W65" s="210"/>
      <c r="X65" s="210"/>
      <c r="Y65" s="210"/>
      <c r="Z65" s="210"/>
      <c r="AA65" s="210"/>
      <c r="AB65" s="211"/>
    </row>
    <row r="66" spans="1:28" ht="30" customHeight="1" x14ac:dyDescent="0.25">
      <c r="A66" s="157" t="s">
        <v>110</v>
      </c>
      <c r="B66" s="158"/>
      <c r="C66" s="158"/>
      <c r="D66" s="159"/>
      <c r="E66" s="26"/>
      <c r="F66" s="26"/>
      <c r="G66" s="26"/>
      <c r="H66" s="26"/>
      <c r="I66" s="26"/>
      <c r="J66" s="26"/>
      <c r="K66" s="26"/>
      <c r="L66" s="26"/>
      <c r="M66" s="26"/>
      <c r="N66" s="26"/>
      <c r="O66" s="26"/>
      <c r="P66" s="26"/>
      <c r="Q66" s="26">
        <f t="shared" si="30"/>
        <v>0</v>
      </c>
      <c r="R66" s="69" t="e">
        <f t="shared" si="31"/>
        <v>#DIV/0!</v>
      </c>
      <c r="S66" s="209"/>
      <c r="T66" s="210"/>
      <c r="U66" s="210"/>
      <c r="V66" s="210"/>
      <c r="W66" s="210"/>
      <c r="X66" s="210"/>
      <c r="Y66" s="210"/>
      <c r="Z66" s="210"/>
      <c r="AA66" s="210"/>
      <c r="AB66" s="211"/>
    </row>
    <row r="67" spans="1:28" ht="30" customHeight="1" x14ac:dyDescent="0.25">
      <c r="A67" s="157" t="s">
        <v>111</v>
      </c>
      <c r="B67" s="158"/>
      <c r="C67" s="158"/>
      <c r="D67" s="159"/>
      <c r="E67" s="26"/>
      <c r="F67" s="26"/>
      <c r="G67" s="26"/>
      <c r="H67" s="26"/>
      <c r="I67" s="26"/>
      <c r="J67" s="26"/>
      <c r="K67" s="26"/>
      <c r="L67" s="26"/>
      <c r="M67" s="26"/>
      <c r="N67" s="26"/>
      <c r="O67" s="26"/>
      <c r="P67" s="26"/>
      <c r="Q67" s="26">
        <f t="shared" si="30"/>
        <v>0</v>
      </c>
      <c r="R67" s="69" t="e">
        <f t="shared" si="31"/>
        <v>#DIV/0!</v>
      </c>
      <c r="S67" s="209"/>
      <c r="T67" s="210"/>
      <c r="U67" s="210"/>
      <c r="V67" s="210"/>
      <c r="W67" s="210"/>
      <c r="X67" s="210"/>
      <c r="Y67" s="210"/>
      <c r="Z67" s="210"/>
      <c r="AA67" s="210"/>
      <c r="AB67" s="211"/>
    </row>
    <row r="68" spans="1:28" ht="30" customHeight="1" x14ac:dyDescent="0.25">
      <c r="A68" s="201" t="s">
        <v>52</v>
      </c>
      <c r="B68" s="202"/>
      <c r="C68" s="202"/>
      <c r="D68" s="203"/>
      <c r="E68" s="27"/>
      <c r="F68" s="27"/>
      <c r="G68" s="27"/>
      <c r="H68" s="27"/>
      <c r="I68" s="27"/>
      <c r="J68" s="27"/>
      <c r="K68" s="27"/>
      <c r="L68" s="27"/>
      <c r="M68" s="27"/>
      <c r="N68" s="27"/>
      <c r="O68" s="27"/>
      <c r="P68" s="27"/>
      <c r="Q68" s="27">
        <f>SUM(E68:P68)</f>
        <v>0</v>
      </c>
      <c r="R68" s="70" t="e">
        <f>AVERAGE(E68:P68)</f>
        <v>#DIV/0!</v>
      </c>
      <c r="S68" s="209"/>
      <c r="T68" s="210"/>
      <c r="U68" s="210"/>
      <c r="V68" s="210"/>
      <c r="W68" s="210"/>
      <c r="X68" s="210"/>
      <c r="Y68" s="210"/>
      <c r="Z68" s="210"/>
      <c r="AA68" s="210"/>
      <c r="AB68" s="211"/>
    </row>
    <row r="69" spans="1:28" ht="30" customHeight="1" x14ac:dyDescent="0.25">
      <c r="A69" s="204" t="s">
        <v>143</v>
      </c>
      <c r="B69" s="204"/>
      <c r="C69" s="204"/>
      <c r="D69" s="204"/>
      <c r="E69" s="107"/>
      <c r="F69" s="107"/>
      <c r="G69" s="107"/>
      <c r="H69" s="107"/>
      <c r="I69" s="107"/>
      <c r="J69" s="107"/>
      <c r="K69" s="107"/>
      <c r="L69" s="107"/>
      <c r="M69" s="107"/>
      <c r="N69" s="107"/>
      <c r="O69" s="107"/>
      <c r="P69" s="107"/>
      <c r="Q69" s="106">
        <f>SUM(E69:P69)</f>
        <v>0</v>
      </c>
      <c r="R69" s="105" t="e">
        <f>AVERAGE(E69:P69)</f>
        <v>#DIV/0!</v>
      </c>
      <c r="S69" s="209"/>
      <c r="T69" s="210"/>
      <c r="U69" s="210"/>
      <c r="V69" s="210"/>
      <c r="W69" s="210"/>
      <c r="X69" s="210"/>
      <c r="Y69" s="210"/>
      <c r="Z69" s="210"/>
      <c r="AA69" s="210"/>
      <c r="AB69" s="211"/>
    </row>
    <row r="70" spans="1:28" ht="30" customHeight="1" x14ac:dyDescent="0.25">
      <c r="A70" s="160" t="s">
        <v>139</v>
      </c>
      <c r="B70" s="160"/>
      <c r="C70" s="160"/>
      <c r="D70" s="160"/>
      <c r="E70" s="42" t="e">
        <f t="shared" ref="E70" si="32">E60/E69</f>
        <v>#DIV/0!</v>
      </c>
      <c r="F70" s="42" t="e">
        <f t="shared" ref="F70" si="33">F60/F69</f>
        <v>#DIV/0!</v>
      </c>
      <c r="G70" s="42" t="e">
        <f t="shared" ref="G70" si="34">G60/G69</f>
        <v>#DIV/0!</v>
      </c>
      <c r="H70" s="42" t="e">
        <f t="shared" ref="H70" si="35">H60/H69</f>
        <v>#DIV/0!</v>
      </c>
      <c r="I70" s="42" t="e">
        <f t="shared" ref="I70" si="36">I60/I69</f>
        <v>#DIV/0!</v>
      </c>
      <c r="J70" s="42" t="e">
        <f t="shared" ref="J70" si="37">J60/J69</f>
        <v>#DIV/0!</v>
      </c>
      <c r="K70" s="42" t="e">
        <f t="shared" ref="K70" si="38">K60/K69</f>
        <v>#DIV/0!</v>
      </c>
      <c r="L70" s="42" t="e">
        <f t="shared" ref="L70" si="39">L60/L69</f>
        <v>#DIV/0!</v>
      </c>
      <c r="M70" s="42" t="e">
        <f t="shared" ref="M70" si="40">M60/M69</f>
        <v>#DIV/0!</v>
      </c>
      <c r="N70" s="42" t="e">
        <f t="shared" ref="N70" si="41">N60/N69</f>
        <v>#DIV/0!</v>
      </c>
      <c r="O70" s="42" t="e">
        <f t="shared" ref="O70" si="42">O60/O69</f>
        <v>#DIV/0!</v>
      </c>
      <c r="P70" s="42" t="e">
        <f t="shared" ref="P70" si="43">P60/P69</f>
        <v>#DIV/0!</v>
      </c>
      <c r="Q70" s="42" t="e">
        <f t="shared" ref="Q70" si="44">Q60/Q69</f>
        <v>#DIV/0!</v>
      </c>
      <c r="R70" s="90" t="e">
        <f>AVERAGE(E70:P70)</f>
        <v>#DIV/0!</v>
      </c>
      <c r="S70" s="209"/>
      <c r="T70" s="210"/>
      <c r="U70" s="210"/>
      <c r="V70" s="210"/>
      <c r="W70" s="210"/>
      <c r="X70" s="210"/>
      <c r="Y70" s="210"/>
      <c r="Z70" s="210"/>
      <c r="AA70" s="210"/>
      <c r="AB70" s="211"/>
    </row>
    <row r="71" spans="1:28" ht="30" customHeight="1" thickBot="1" x14ac:dyDescent="0.3">
      <c r="A71" s="160" t="s">
        <v>140</v>
      </c>
      <c r="B71" s="160"/>
      <c r="C71" s="160"/>
      <c r="D71" s="160"/>
      <c r="E71" s="29" t="e">
        <f t="shared" ref="E71:Q71" si="45">E61/E69</f>
        <v>#DIV/0!</v>
      </c>
      <c r="F71" s="29" t="e">
        <f t="shared" si="45"/>
        <v>#DIV/0!</v>
      </c>
      <c r="G71" s="29" t="e">
        <f t="shared" si="45"/>
        <v>#DIV/0!</v>
      </c>
      <c r="H71" s="29" t="e">
        <f t="shared" si="45"/>
        <v>#DIV/0!</v>
      </c>
      <c r="I71" s="29" t="e">
        <f t="shared" si="45"/>
        <v>#DIV/0!</v>
      </c>
      <c r="J71" s="29" t="e">
        <f t="shared" si="45"/>
        <v>#DIV/0!</v>
      </c>
      <c r="K71" s="29" t="e">
        <f t="shared" si="45"/>
        <v>#DIV/0!</v>
      </c>
      <c r="L71" s="29" t="e">
        <f t="shared" si="45"/>
        <v>#DIV/0!</v>
      </c>
      <c r="M71" s="29" t="e">
        <f t="shared" si="45"/>
        <v>#DIV/0!</v>
      </c>
      <c r="N71" s="29" t="e">
        <f t="shared" si="45"/>
        <v>#DIV/0!</v>
      </c>
      <c r="O71" s="29" t="e">
        <f t="shared" si="45"/>
        <v>#DIV/0!</v>
      </c>
      <c r="P71" s="29" t="e">
        <f t="shared" si="45"/>
        <v>#DIV/0!</v>
      </c>
      <c r="Q71" s="29" t="e">
        <f t="shared" si="45"/>
        <v>#DIV/0!</v>
      </c>
      <c r="R71" s="72" t="e">
        <f>AVERAGE(E71:P71)</f>
        <v>#DIV/0!</v>
      </c>
      <c r="S71" s="212"/>
      <c r="T71" s="213"/>
      <c r="U71" s="213"/>
      <c r="V71" s="213"/>
      <c r="W71" s="213"/>
      <c r="X71" s="213"/>
      <c r="Y71" s="213"/>
      <c r="Z71" s="213"/>
      <c r="AA71" s="213"/>
      <c r="AB71" s="214"/>
    </row>
    <row r="72" spans="1:28" ht="30" customHeight="1" thickBot="1" x14ac:dyDescent="0.3">
      <c r="A72" s="161" t="s">
        <v>53</v>
      </c>
      <c r="B72" s="161"/>
      <c r="C72" s="161"/>
      <c r="D72" s="161"/>
      <c r="E72" s="161"/>
      <c r="F72" s="161"/>
      <c r="G72" s="161"/>
      <c r="H72" s="161"/>
      <c r="I72" s="161"/>
      <c r="J72" s="161"/>
      <c r="K72" s="161"/>
      <c r="L72" s="161"/>
      <c r="M72" s="161"/>
      <c r="N72" s="161"/>
      <c r="O72" s="161"/>
      <c r="P72" s="161"/>
      <c r="Q72" s="161"/>
      <c r="R72" s="161"/>
      <c r="S72" s="205"/>
      <c r="T72" s="205"/>
      <c r="U72" s="205"/>
      <c r="V72" s="205"/>
      <c r="W72" s="205"/>
      <c r="X72" s="205"/>
      <c r="Y72" s="205"/>
      <c r="Z72" s="205"/>
      <c r="AA72" s="205"/>
      <c r="AB72" s="205"/>
    </row>
    <row r="73" spans="1:28" ht="30" customHeight="1" x14ac:dyDescent="0.25">
      <c r="A73" s="162" t="s">
        <v>54</v>
      </c>
      <c r="B73" s="162"/>
      <c r="C73" s="162"/>
      <c r="D73" s="162"/>
      <c r="E73" s="25" t="s">
        <v>19</v>
      </c>
      <c r="F73" s="25" t="s">
        <v>20</v>
      </c>
      <c r="G73" s="25" t="s">
        <v>21</v>
      </c>
      <c r="H73" s="25" t="s">
        <v>22</v>
      </c>
      <c r="I73" s="25" t="s">
        <v>23</v>
      </c>
      <c r="J73" s="25" t="s">
        <v>24</v>
      </c>
      <c r="K73" s="25" t="s">
        <v>25</v>
      </c>
      <c r="L73" s="25" t="s">
        <v>26</v>
      </c>
      <c r="M73" s="25" t="s">
        <v>27</v>
      </c>
      <c r="N73" s="25" t="s">
        <v>28</v>
      </c>
      <c r="O73" s="25" t="s">
        <v>29</v>
      </c>
      <c r="P73" s="25" t="s">
        <v>30</v>
      </c>
      <c r="Q73" s="25" t="s">
        <v>47</v>
      </c>
      <c r="R73" s="43" t="s">
        <v>48</v>
      </c>
      <c r="S73" s="206"/>
      <c r="T73" s="207"/>
      <c r="U73" s="207"/>
      <c r="V73" s="207"/>
      <c r="W73" s="207"/>
      <c r="X73" s="207"/>
      <c r="Y73" s="207"/>
      <c r="Z73" s="207"/>
      <c r="AA73" s="207"/>
      <c r="AB73" s="208"/>
    </row>
    <row r="74" spans="1:28" ht="30" customHeight="1" x14ac:dyDescent="0.25">
      <c r="A74" s="162" t="s">
        <v>50</v>
      </c>
      <c r="B74" s="162"/>
      <c r="C74" s="162"/>
      <c r="D74" s="162"/>
      <c r="E74" s="109"/>
      <c r="F74" s="109"/>
      <c r="G74" s="109"/>
      <c r="H74" s="109"/>
      <c r="I74" s="109"/>
      <c r="J74" s="109"/>
      <c r="K74" s="109"/>
      <c r="L74" s="109"/>
      <c r="M74" s="109"/>
      <c r="N74" s="109"/>
      <c r="O74" s="109"/>
      <c r="P74" s="109"/>
      <c r="Q74" s="26">
        <f>SUM(E74:P74)</f>
        <v>0</v>
      </c>
      <c r="R74" s="69" t="e">
        <f>AVERAGE(E74:P74)</f>
        <v>#DIV/0!</v>
      </c>
      <c r="S74" s="209"/>
      <c r="T74" s="210"/>
      <c r="U74" s="210"/>
      <c r="V74" s="210"/>
      <c r="W74" s="210"/>
      <c r="X74" s="210"/>
      <c r="Y74" s="210"/>
      <c r="Z74" s="210"/>
      <c r="AA74" s="210"/>
      <c r="AB74" s="211"/>
    </row>
    <row r="75" spans="1:28" ht="30" customHeight="1" x14ac:dyDescent="0.25">
      <c r="A75" s="162" t="s">
        <v>51</v>
      </c>
      <c r="B75" s="162"/>
      <c r="C75" s="162"/>
      <c r="D75" s="162"/>
      <c r="E75" s="26"/>
      <c r="F75" s="26"/>
      <c r="G75" s="26"/>
      <c r="H75" s="26"/>
      <c r="I75" s="26"/>
      <c r="J75" s="26"/>
      <c r="K75" s="26"/>
      <c r="L75" s="26"/>
      <c r="M75" s="26"/>
      <c r="N75" s="26"/>
      <c r="O75" s="26"/>
      <c r="P75" s="26"/>
      <c r="Q75" s="26">
        <f>SUM(E75:P75)</f>
        <v>0</v>
      </c>
      <c r="R75" s="69" t="e">
        <f t="shared" ref="R75:R79" si="46">AVERAGE(E75:P75)</f>
        <v>#DIV/0!</v>
      </c>
      <c r="S75" s="209"/>
      <c r="T75" s="210"/>
      <c r="U75" s="210"/>
      <c r="V75" s="210"/>
      <c r="W75" s="210"/>
      <c r="X75" s="210"/>
      <c r="Y75" s="210"/>
      <c r="Z75" s="210"/>
      <c r="AA75" s="210"/>
      <c r="AB75" s="211"/>
    </row>
    <row r="76" spans="1:28" ht="30" customHeight="1" x14ac:dyDescent="0.25">
      <c r="A76" s="201" t="s">
        <v>52</v>
      </c>
      <c r="B76" s="202"/>
      <c r="C76" s="202"/>
      <c r="D76" s="203"/>
      <c r="E76" s="27"/>
      <c r="F76" s="27"/>
      <c r="G76" s="27"/>
      <c r="H76" s="27"/>
      <c r="I76" s="27"/>
      <c r="J76" s="27"/>
      <c r="K76" s="27"/>
      <c r="L76" s="27"/>
      <c r="M76" s="27"/>
      <c r="N76" s="27"/>
      <c r="O76" s="27"/>
      <c r="P76" s="27"/>
      <c r="Q76" s="27">
        <f>SUM(E76:P76)</f>
        <v>0</v>
      </c>
      <c r="R76" s="70" t="e">
        <f t="shared" si="46"/>
        <v>#DIV/0!</v>
      </c>
      <c r="S76" s="209"/>
      <c r="T76" s="210"/>
      <c r="U76" s="210"/>
      <c r="V76" s="210"/>
      <c r="W76" s="210"/>
      <c r="X76" s="210"/>
      <c r="Y76" s="210"/>
      <c r="Z76" s="210"/>
      <c r="AA76" s="210"/>
      <c r="AB76" s="211"/>
    </row>
    <row r="77" spans="1:28" ht="30" customHeight="1" x14ac:dyDescent="0.25">
      <c r="A77" s="204" t="s">
        <v>143</v>
      </c>
      <c r="B77" s="204"/>
      <c r="C77" s="204"/>
      <c r="D77" s="204"/>
      <c r="E77" s="107"/>
      <c r="F77" s="107"/>
      <c r="G77" s="107"/>
      <c r="H77" s="107"/>
      <c r="I77" s="107"/>
      <c r="J77" s="107"/>
      <c r="K77" s="107"/>
      <c r="L77" s="107"/>
      <c r="M77" s="107"/>
      <c r="N77" s="107"/>
      <c r="O77" s="107"/>
      <c r="P77" s="107"/>
      <c r="Q77" s="106">
        <f>SUM(E77:P77)</f>
        <v>0</v>
      </c>
      <c r="R77" s="105" t="e">
        <f t="shared" si="46"/>
        <v>#DIV/0!</v>
      </c>
      <c r="S77" s="209"/>
      <c r="T77" s="210"/>
      <c r="U77" s="210"/>
      <c r="V77" s="210"/>
      <c r="W77" s="210"/>
      <c r="X77" s="210"/>
      <c r="Y77" s="210"/>
      <c r="Z77" s="210"/>
      <c r="AA77" s="210"/>
      <c r="AB77" s="211"/>
    </row>
    <row r="78" spans="1:28" ht="30" customHeight="1" x14ac:dyDescent="0.25">
      <c r="A78" s="160" t="s">
        <v>139</v>
      </c>
      <c r="B78" s="160"/>
      <c r="C78" s="160"/>
      <c r="D78" s="160"/>
      <c r="E78" s="29" t="e">
        <f>E74/E77</f>
        <v>#DIV/0!</v>
      </c>
      <c r="F78" s="29" t="e">
        <f>F74/F77</f>
        <v>#DIV/0!</v>
      </c>
      <c r="G78" s="29" t="e">
        <f t="shared" ref="G78:P78" si="47">G74/G77</f>
        <v>#DIV/0!</v>
      </c>
      <c r="H78" s="29" t="e">
        <f t="shared" si="47"/>
        <v>#DIV/0!</v>
      </c>
      <c r="I78" s="29" t="e">
        <f t="shared" si="47"/>
        <v>#DIV/0!</v>
      </c>
      <c r="J78" s="29" t="e">
        <f t="shared" si="47"/>
        <v>#DIV/0!</v>
      </c>
      <c r="K78" s="29" t="e">
        <f t="shared" si="47"/>
        <v>#DIV/0!</v>
      </c>
      <c r="L78" s="29" t="e">
        <f t="shared" si="47"/>
        <v>#DIV/0!</v>
      </c>
      <c r="M78" s="29" t="e">
        <f t="shared" si="47"/>
        <v>#DIV/0!</v>
      </c>
      <c r="N78" s="29" t="e">
        <f t="shared" si="47"/>
        <v>#DIV/0!</v>
      </c>
      <c r="O78" s="29" t="e">
        <f t="shared" si="47"/>
        <v>#DIV/0!</v>
      </c>
      <c r="P78" s="29" t="e">
        <f t="shared" si="47"/>
        <v>#DIV/0!</v>
      </c>
      <c r="Q78" s="29" t="e">
        <f>Q74/Q77</f>
        <v>#DIV/0!</v>
      </c>
      <c r="R78" s="72" t="e">
        <f t="shared" si="46"/>
        <v>#DIV/0!</v>
      </c>
      <c r="S78" s="209"/>
      <c r="T78" s="210"/>
      <c r="U78" s="210"/>
      <c r="V78" s="210"/>
      <c r="W78" s="210"/>
      <c r="X78" s="210"/>
      <c r="Y78" s="210"/>
      <c r="Z78" s="210"/>
      <c r="AA78" s="210"/>
      <c r="AB78" s="211"/>
    </row>
    <row r="79" spans="1:28" ht="30" customHeight="1" x14ac:dyDescent="0.25">
      <c r="A79" s="160" t="s">
        <v>140</v>
      </c>
      <c r="B79" s="160"/>
      <c r="C79" s="160"/>
      <c r="D79" s="160"/>
      <c r="E79" s="29" t="e">
        <f>E75/E77</f>
        <v>#DIV/0!</v>
      </c>
      <c r="F79" s="29" t="e">
        <f t="shared" ref="F79:P79" si="48">F75/F77</f>
        <v>#DIV/0!</v>
      </c>
      <c r="G79" s="29" t="e">
        <f t="shared" si="48"/>
        <v>#DIV/0!</v>
      </c>
      <c r="H79" s="29" t="e">
        <f t="shared" si="48"/>
        <v>#DIV/0!</v>
      </c>
      <c r="I79" s="29" t="e">
        <f t="shared" si="48"/>
        <v>#DIV/0!</v>
      </c>
      <c r="J79" s="29" t="e">
        <f t="shared" si="48"/>
        <v>#DIV/0!</v>
      </c>
      <c r="K79" s="29" t="e">
        <f t="shared" si="48"/>
        <v>#DIV/0!</v>
      </c>
      <c r="L79" s="29" t="e">
        <f t="shared" si="48"/>
        <v>#DIV/0!</v>
      </c>
      <c r="M79" s="29" t="e">
        <f t="shared" si="48"/>
        <v>#DIV/0!</v>
      </c>
      <c r="N79" s="29" t="e">
        <f t="shared" si="48"/>
        <v>#DIV/0!</v>
      </c>
      <c r="O79" s="29" t="e">
        <f t="shared" si="48"/>
        <v>#DIV/0!</v>
      </c>
      <c r="P79" s="29" t="e">
        <f t="shared" si="48"/>
        <v>#DIV/0!</v>
      </c>
      <c r="Q79" s="29" t="e">
        <f>Q75/Q77</f>
        <v>#DIV/0!</v>
      </c>
      <c r="R79" s="72" t="e">
        <f t="shared" si="46"/>
        <v>#DIV/0!</v>
      </c>
      <c r="S79" s="209"/>
      <c r="T79" s="210"/>
      <c r="U79" s="210"/>
      <c r="V79" s="210"/>
      <c r="W79" s="210"/>
      <c r="X79" s="210"/>
      <c r="Y79" s="210"/>
      <c r="Z79" s="210"/>
      <c r="AA79" s="210"/>
      <c r="AB79" s="211"/>
    </row>
    <row r="80" spans="1:28" ht="30" customHeight="1" x14ac:dyDescent="0.25">
      <c r="A80" s="215" t="s">
        <v>159</v>
      </c>
      <c r="B80" s="216"/>
      <c r="C80" s="216"/>
      <c r="D80" s="216"/>
      <c r="E80" s="216"/>
      <c r="F80" s="216"/>
      <c r="G80" s="216"/>
      <c r="H80" s="216"/>
      <c r="I80" s="216"/>
      <c r="J80" s="216"/>
      <c r="K80" s="216"/>
      <c r="L80" s="216"/>
      <c r="M80" s="216"/>
      <c r="N80" s="216"/>
      <c r="O80" s="216"/>
      <c r="P80" s="216"/>
      <c r="Q80" s="216"/>
      <c r="R80" s="216"/>
      <c r="S80" s="209"/>
      <c r="T80" s="210"/>
      <c r="U80" s="210"/>
      <c r="V80" s="210"/>
      <c r="W80" s="210"/>
      <c r="X80" s="210"/>
      <c r="Y80" s="210"/>
      <c r="Z80" s="210"/>
      <c r="AA80" s="210"/>
      <c r="AB80" s="211"/>
    </row>
    <row r="81" spans="1:28" ht="80.099999999999994" customHeight="1" thickBot="1" x14ac:dyDescent="0.3">
      <c r="A81" s="182" t="s">
        <v>141</v>
      </c>
      <c r="B81" s="182"/>
      <c r="C81" s="182"/>
      <c r="D81" s="182"/>
      <c r="E81" s="67" t="e">
        <f>((E70-E78)/E78)*100</f>
        <v>#DIV/0!</v>
      </c>
      <c r="F81" s="67" t="e">
        <f>((F70-F78)/F78)*100</f>
        <v>#DIV/0!</v>
      </c>
      <c r="G81" s="67" t="e">
        <f t="shared" ref="G81:P81" si="49">((G70-G78)/G78)*100</f>
        <v>#DIV/0!</v>
      </c>
      <c r="H81" s="67" t="e">
        <f t="shared" si="49"/>
        <v>#DIV/0!</v>
      </c>
      <c r="I81" s="67" t="e">
        <f t="shared" si="49"/>
        <v>#DIV/0!</v>
      </c>
      <c r="J81" s="67" t="e">
        <f t="shared" si="49"/>
        <v>#DIV/0!</v>
      </c>
      <c r="K81" s="67" t="e">
        <f t="shared" si="49"/>
        <v>#DIV/0!</v>
      </c>
      <c r="L81" s="67" t="e">
        <f t="shared" si="49"/>
        <v>#DIV/0!</v>
      </c>
      <c r="M81" s="67" t="e">
        <f t="shared" si="49"/>
        <v>#DIV/0!</v>
      </c>
      <c r="N81" s="67" t="e">
        <f t="shared" si="49"/>
        <v>#DIV/0!</v>
      </c>
      <c r="O81" s="67" t="e">
        <f t="shared" si="49"/>
        <v>#DIV/0!</v>
      </c>
      <c r="P81" s="67" t="e">
        <f t="shared" si="49"/>
        <v>#DIV/0!</v>
      </c>
      <c r="Q81" s="67" t="e">
        <f>SUM(E81:P81)</f>
        <v>#DIV/0!</v>
      </c>
      <c r="R81" s="73" t="e">
        <f>AVERAGE(E81:P81)</f>
        <v>#DIV/0!</v>
      </c>
      <c r="S81" s="212"/>
      <c r="T81" s="213"/>
      <c r="U81" s="213"/>
      <c r="V81" s="213"/>
      <c r="W81" s="213"/>
      <c r="X81" s="213"/>
      <c r="Y81" s="213"/>
      <c r="Z81" s="213"/>
      <c r="AA81" s="213"/>
      <c r="AB81" s="214"/>
    </row>
    <row r="82" spans="1:28" ht="80.099999999999994" customHeight="1" x14ac:dyDescent="0.25">
      <c r="A82" s="182" t="s">
        <v>142</v>
      </c>
      <c r="B82" s="182"/>
      <c r="C82" s="182"/>
      <c r="D82" s="182"/>
      <c r="E82" s="67" t="e">
        <f>((E71-E79)/E79)*100</f>
        <v>#DIV/0!</v>
      </c>
      <c r="F82" s="67" t="e">
        <f t="shared" ref="F82:P82" si="50">((F71-F79)/F79)*100</f>
        <v>#DIV/0!</v>
      </c>
      <c r="G82" s="67" t="e">
        <f t="shared" si="50"/>
        <v>#DIV/0!</v>
      </c>
      <c r="H82" s="67" t="e">
        <f t="shared" si="50"/>
        <v>#DIV/0!</v>
      </c>
      <c r="I82" s="67" t="e">
        <f t="shared" si="50"/>
        <v>#DIV/0!</v>
      </c>
      <c r="J82" s="67" t="e">
        <f t="shared" si="50"/>
        <v>#DIV/0!</v>
      </c>
      <c r="K82" s="67" t="e">
        <f t="shared" si="50"/>
        <v>#DIV/0!</v>
      </c>
      <c r="L82" s="67" t="e">
        <f t="shared" si="50"/>
        <v>#DIV/0!</v>
      </c>
      <c r="M82" s="67" t="e">
        <f t="shared" si="50"/>
        <v>#DIV/0!</v>
      </c>
      <c r="N82" s="67" t="e">
        <f t="shared" si="50"/>
        <v>#DIV/0!</v>
      </c>
      <c r="O82" s="67" t="e">
        <f t="shared" si="50"/>
        <v>#DIV/0!</v>
      </c>
      <c r="P82" s="67" t="e">
        <f t="shared" si="50"/>
        <v>#DIV/0!</v>
      </c>
      <c r="Q82" s="67" t="e">
        <f>SUM(E82:P82)</f>
        <v>#DIV/0!</v>
      </c>
      <c r="R82" s="68" t="e">
        <f>AVERAGE(E82:P82)</f>
        <v>#DIV/0!</v>
      </c>
    </row>
    <row r="85" spans="1:28" ht="30" customHeight="1" x14ac:dyDescent="0.25">
      <c r="A85" s="102">
        <v>4</v>
      </c>
      <c r="B85" s="334" t="s">
        <v>192</v>
      </c>
      <c r="C85" s="335"/>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row>
    <row r="86" spans="1:28" ht="30" customHeight="1" x14ac:dyDescent="0.25">
      <c r="A86" s="261" t="s">
        <v>45</v>
      </c>
      <c r="B86" s="262"/>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row>
    <row r="87" spans="1:28" ht="30" customHeight="1" thickBot="1" x14ac:dyDescent="0.3">
      <c r="A87" s="162" t="s">
        <v>46</v>
      </c>
      <c r="B87" s="162"/>
      <c r="C87" s="162"/>
      <c r="D87" s="162"/>
      <c r="E87" s="25" t="s">
        <v>19</v>
      </c>
      <c r="F87" s="25" t="s">
        <v>20</v>
      </c>
      <c r="G87" s="25" t="s">
        <v>21</v>
      </c>
      <c r="H87" s="25" t="s">
        <v>22</v>
      </c>
      <c r="I87" s="25" t="s">
        <v>23</v>
      </c>
      <c r="J87" s="25" t="s">
        <v>24</v>
      </c>
      <c r="K87" s="25" t="s">
        <v>25</v>
      </c>
      <c r="L87" s="25" t="s">
        <v>26</v>
      </c>
      <c r="M87" s="25" t="s">
        <v>27</v>
      </c>
      <c r="N87" s="25" t="s">
        <v>28</v>
      </c>
      <c r="O87" s="25" t="s">
        <v>29</v>
      </c>
      <c r="P87" s="25" t="s">
        <v>30</v>
      </c>
      <c r="Q87" s="25" t="s">
        <v>47</v>
      </c>
      <c r="R87" s="25" t="s">
        <v>48</v>
      </c>
      <c r="S87" s="163" t="s">
        <v>49</v>
      </c>
      <c r="T87" s="164"/>
      <c r="U87" s="164"/>
      <c r="V87" s="164"/>
      <c r="W87" s="164"/>
      <c r="X87" s="164"/>
      <c r="Y87" s="164"/>
      <c r="Z87" s="164"/>
      <c r="AA87" s="164"/>
      <c r="AB87" s="165"/>
    </row>
    <row r="88" spans="1:28" ht="30" customHeight="1" x14ac:dyDescent="0.25">
      <c r="A88" s="162" t="s">
        <v>50</v>
      </c>
      <c r="B88" s="162"/>
      <c r="C88" s="162"/>
      <c r="D88" s="162"/>
      <c r="E88" s="109"/>
      <c r="F88" s="109"/>
      <c r="G88" s="109"/>
      <c r="H88" s="109"/>
      <c r="I88" s="109"/>
      <c r="J88" s="109"/>
      <c r="K88" s="109"/>
      <c r="L88" s="109"/>
      <c r="M88" s="109"/>
      <c r="N88" s="109"/>
      <c r="O88" s="109"/>
      <c r="P88" s="109"/>
      <c r="Q88" s="26">
        <f>SUM(E88:P88)</f>
        <v>0</v>
      </c>
      <c r="R88" s="69" t="e">
        <f>AVERAGE(E88:P88)</f>
        <v>#DIV/0!</v>
      </c>
      <c r="S88" s="206"/>
      <c r="T88" s="207"/>
      <c r="U88" s="207"/>
      <c r="V88" s="207"/>
      <c r="W88" s="207"/>
      <c r="X88" s="207"/>
      <c r="Y88" s="207"/>
      <c r="Z88" s="207"/>
      <c r="AA88" s="207"/>
      <c r="AB88" s="208"/>
    </row>
    <row r="89" spans="1:28" ht="30" customHeight="1" x14ac:dyDescent="0.25">
      <c r="A89" s="162" t="s">
        <v>51</v>
      </c>
      <c r="B89" s="162"/>
      <c r="C89" s="162"/>
      <c r="D89" s="162"/>
      <c r="E89" s="26"/>
      <c r="F89" s="26"/>
      <c r="G89" s="26"/>
      <c r="H89" s="26"/>
      <c r="I89" s="26"/>
      <c r="J89" s="26"/>
      <c r="K89" s="26"/>
      <c r="L89" s="26"/>
      <c r="M89" s="26"/>
      <c r="N89" s="26"/>
      <c r="O89" s="26"/>
      <c r="P89" s="26"/>
      <c r="Q89" s="26">
        <f>SUM(E89:P89)</f>
        <v>0</v>
      </c>
      <c r="R89" s="69" t="e">
        <f>AVERAGE(E89:P89)</f>
        <v>#DIV/0!</v>
      </c>
      <c r="S89" s="209"/>
      <c r="T89" s="210"/>
      <c r="U89" s="210"/>
      <c r="V89" s="210"/>
      <c r="W89" s="210"/>
      <c r="X89" s="210"/>
      <c r="Y89" s="210"/>
      <c r="Z89" s="210"/>
      <c r="AA89" s="210"/>
      <c r="AB89" s="211"/>
    </row>
    <row r="90" spans="1:28" ht="30" customHeight="1" x14ac:dyDescent="0.25">
      <c r="A90" s="157" t="s">
        <v>106</v>
      </c>
      <c r="B90" s="158"/>
      <c r="C90" s="158"/>
      <c r="D90" s="159"/>
      <c r="E90" s="26"/>
      <c r="F90" s="26"/>
      <c r="G90" s="26"/>
      <c r="H90" s="26"/>
      <c r="I90" s="26"/>
      <c r="J90" s="26"/>
      <c r="K90" s="26"/>
      <c r="L90" s="26"/>
      <c r="M90" s="26"/>
      <c r="N90" s="26"/>
      <c r="O90" s="26"/>
      <c r="P90" s="26"/>
      <c r="Q90" s="26">
        <f t="shared" ref="Q90:Q95" si="51">SUM(E90:P90)</f>
        <v>0</v>
      </c>
      <c r="R90" s="69" t="e">
        <f t="shared" ref="R90:R95" si="52">AVERAGE(E90:P90)</f>
        <v>#DIV/0!</v>
      </c>
      <c r="S90" s="209"/>
      <c r="T90" s="210"/>
      <c r="U90" s="210"/>
      <c r="V90" s="210"/>
      <c r="W90" s="210"/>
      <c r="X90" s="210"/>
      <c r="Y90" s="210"/>
      <c r="Z90" s="210"/>
      <c r="AA90" s="210"/>
      <c r="AB90" s="211"/>
    </row>
    <row r="91" spans="1:28" ht="30" customHeight="1" x14ac:dyDescent="0.25">
      <c r="A91" s="157" t="s">
        <v>107</v>
      </c>
      <c r="B91" s="158"/>
      <c r="C91" s="158"/>
      <c r="D91" s="159"/>
      <c r="E91" s="26"/>
      <c r="F91" s="26"/>
      <c r="G91" s="26"/>
      <c r="H91" s="26"/>
      <c r="I91" s="26"/>
      <c r="J91" s="26"/>
      <c r="K91" s="26"/>
      <c r="L91" s="26"/>
      <c r="M91" s="26"/>
      <c r="N91" s="26"/>
      <c r="O91" s="26"/>
      <c r="P91" s="26"/>
      <c r="Q91" s="26">
        <f t="shared" si="51"/>
        <v>0</v>
      </c>
      <c r="R91" s="69" t="e">
        <f t="shared" si="52"/>
        <v>#DIV/0!</v>
      </c>
      <c r="S91" s="209"/>
      <c r="T91" s="210"/>
      <c r="U91" s="210"/>
      <c r="V91" s="210"/>
      <c r="W91" s="210"/>
      <c r="X91" s="210"/>
      <c r="Y91" s="210"/>
      <c r="Z91" s="210"/>
      <c r="AA91" s="210"/>
      <c r="AB91" s="211"/>
    </row>
    <row r="92" spans="1:28" ht="30" customHeight="1" x14ac:dyDescent="0.25">
      <c r="A92" s="157" t="s">
        <v>108</v>
      </c>
      <c r="B92" s="158"/>
      <c r="C92" s="158"/>
      <c r="D92" s="159"/>
      <c r="E92" s="26"/>
      <c r="F92" s="26"/>
      <c r="G92" s="26"/>
      <c r="H92" s="26"/>
      <c r="I92" s="26"/>
      <c r="J92" s="26"/>
      <c r="K92" s="26"/>
      <c r="L92" s="26"/>
      <c r="M92" s="26"/>
      <c r="N92" s="26"/>
      <c r="O92" s="26"/>
      <c r="P92" s="26"/>
      <c r="Q92" s="26">
        <f t="shared" si="51"/>
        <v>0</v>
      </c>
      <c r="R92" s="69" t="e">
        <f t="shared" si="52"/>
        <v>#DIV/0!</v>
      </c>
      <c r="S92" s="209"/>
      <c r="T92" s="210"/>
      <c r="U92" s="210"/>
      <c r="V92" s="210"/>
      <c r="W92" s="210"/>
      <c r="X92" s="210"/>
      <c r="Y92" s="210"/>
      <c r="Z92" s="210"/>
      <c r="AA92" s="210"/>
      <c r="AB92" s="211"/>
    </row>
    <row r="93" spans="1:28" ht="30" customHeight="1" x14ac:dyDescent="0.25">
      <c r="A93" s="157" t="s">
        <v>109</v>
      </c>
      <c r="B93" s="158"/>
      <c r="C93" s="158"/>
      <c r="D93" s="159"/>
      <c r="E93" s="26"/>
      <c r="F93" s="26"/>
      <c r="G93" s="26"/>
      <c r="H93" s="26"/>
      <c r="I93" s="26"/>
      <c r="J93" s="26"/>
      <c r="K93" s="26"/>
      <c r="L93" s="26"/>
      <c r="M93" s="26"/>
      <c r="N93" s="26"/>
      <c r="O93" s="26"/>
      <c r="P93" s="26"/>
      <c r="Q93" s="26">
        <f t="shared" si="51"/>
        <v>0</v>
      </c>
      <c r="R93" s="69" t="e">
        <f t="shared" si="52"/>
        <v>#DIV/0!</v>
      </c>
      <c r="S93" s="209"/>
      <c r="T93" s="210"/>
      <c r="U93" s="210"/>
      <c r="V93" s="210"/>
      <c r="W93" s="210"/>
      <c r="X93" s="210"/>
      <c r="Y93" s="210"/>
      <c r="Z93" s="210"/>
      <c r="AA93" s="210"/>
      <c r="AB93" s="211"/>
    </row>
    <row r="94" spans="1:28" ht="30" customHeight="1" x14ac:dyDescent="0.25">
      <c r="A94" s="157" t="s">
        <v>110</v>
      </c>
      <c r="B94" s="158"/>
      <c r="C94" s="158"/>
      <c r="D94" s="159"/>
      <c r="E94" s="26"/>
      <c r="F94" s="26"/>
      <c r="G94" s="26"/>
      <c r="H94" s="26"/>
      <c r="I94" s="26"/>
      <c r="J94" s="26"/>
      <c r="K94" s="26"/>
      <c r="L94" s="26"/>
      <c r="M94" s="26"/>
      <c r="N94" s="26"/>
      <c r="O94" s="26"/>
      <c r="P94" s="26"/>
      <c r="Q94" s="26">
        <f t="shared" si="51"/>
        <v>0</v>
      </c>
      <c r="R94" s="69" t="e">
        <f t="shared" si="52"/>
        <v>#DIV/0!</v>
      </c>
      <c r="S94" s="209"/>
      <c r="T94" s="210"/>
      <c r="U94" s="210"/>
      <c r="V94" s="210"/>
      <c r="W94" s="210"/>
      <c r="X94" s="210"/>
      <c r="Y94" s="210"/>
      <c r="Z94" s="210"/>
      <c r="AA94" s="210"/>
      <c r="AB94" s="211"/>
    </row>
    <row r="95" spans="1:28" ht="30" customHeight="1" x14ac:dyDescent="0.25">
      <c r="A95" s="157" t="s">
        <v>111</v>
      </c>
      <c r="B95" s="158"/>
      <c r="C95" s="158"/>
      <c r="D95" s="159"/>
      <c r="E95" s="26"/>
      <c r="F95" s="26"/>
      <c r="G95" s="26"/>
      <c r="H95" s="26"/>
      <c r="I95" s="26"/>
      <c r="J95" s="26"/>
      <c r="K95" s="26"/>
      <c r="L95" s="26"/>
      <c r="M95" s="26"/>
      <c r="N95" s="26"/>
      <c r="O95" s="26"/>
      <c r="P95" s="26"/>
      <c r="Q95" s="26">
        <f t="shared" si="51"/>
        <v>0</v>
      </c>
      <c r="R95" s="69" t="e">
        <f t="shared" si="52"/>
        <v>#DIV/0!</v>
      </c>
      <c r="S95" s="209"/>
      <c r="T95" s="210"/>
      <c r="U95" s="210"/>
      <c r="V95" s="210"/>
      <c r="W95" s="210"/>
      <c r="X95" s="210"/>
      <c r="Y95" s="210"/>
      <c r="Z95" s="210"/>
      <c r="AA95" s="210"/>
      <c r="AB95" s="211"/>
    </row>
    <row r="96" spans="1:28" ht="30" customHeight="1" x14ac:dyDescent="0.25">
      <c r="A96" s="201" t="s">
        <v>52</v>
      </c>
      <c r="B96" s="202"/>
      <c r="C96" s="202"/>
      <c r="D96" s="203"/>
      <c r="E96" s="27"/>
      <c r="F96" s="27"/>
      <c r="G96" s="27"/>
      <c r="H96" s="27"/>
      <c r="I96" s="27"/>
      <c r="J96" s="27"/>
      <c r="K96" s="27"/>
      <c r="L96" s="27"/>
      <c r="M96" s="27"/>
      <c r="N96" s="27"/>
      <c r="O96" s="27"/>
      <c r="P96" s="27"/>
      <c r="Q96" s="27">
        <f>SUM(E96:P96)</f>
        <v>0</v>
      </c>
      <c r="R96" s="70" t="e">
        <f>AVERAGE(E96:P96)</f>
        <v>#DIV/0!</v>
      </c>
      <c r="S96" s="209"/>
      <c r="T96" s="210"/>
      <c r="U96" s="210"/>
      <c r="V96" s="210"/>
      <c r="W96" s="210"/>
      <c r="X96" s="210"/>
      <c r="Y96" s="210"/>
      <c r="Z96" s="210"/>
      <c r="AA96" s="210"/>
      <c r="AB96" s="211"/>
    </row>
    <row r="97" spans="1:28" ht="30" customHeight="1" x14ac:dyDescent="0.25">
      <c r="A97" s="204" t="s">
        <v>143</v>
      </c>
      <c r="B97" s="204"/>
      <c r="C97" s="204"/>
      <c r="D97" s="204"/>
      <c r="E97" s="107"/>
      <c r="F97" s="107"/>
      <c r="G97" s="107"/>
      <c r="H97" s="107"/>
      <c r="I97" s="107"/>
      <c r="J97" s="107"/>
      <c r="K97" s="107"/>
      <c r="L97" s="107"/>
      <c r="M97" s="107"/>
      <c r="N97" s="107"/>
      <c r="O97" s="107"/>
      <c r="P97" s="107"/>
      <c r="Q97" s="107">
        <f>SUM(E97:P97)</f>
        <v>0</v>
      </c>
      <c r="R97" s="71" t="e">
        <f>AVERAGE(E97:P97)</f>
        <v>#DIV/0!</v>
      </c>
      <c r="S97" s="209"/>
      <c r="T97" s="210"/>
      <c r="U97" s="210"/>
      <c r="V97" s="210"/>
      <c r="W97" s="210"/>
      <c r="X97" s="210"/>
      <c r="Y97" s="210"/>
      <c r="Z97" s="210"/>
      <c r="AA97" s="210"/>
      <c r="AB97" s="211"/>
    </row>
    <row r="98" spans="1:28" ht="30" customHeight="1" x14ac:dyDescent="0.25">
      <c r="A98" s="160" t="s">
        <v>139</v>
      </c>
      <c r="B98" s="160"/>
      <c r="C98" s="160"/>
      <c r="D98" s="160"/>
      <c r="E98" s="42" t="e">
        <f t="shared" ref="E98" si="53">E88/E97</f>
        <v>#DIV/0!</v>
      </c>
      <c r="F98" s="42" t="e">
        <f t="shared" ref="F98" si="54">F88/F97</f>
        <v>#DIV/0!</v>
      </c>
      <c r="G98" s="42" t="e">
        <f t="shared" ref="G98" si="55">G88/G97</f>
        <v>#DIV/0!</v>
      </c>
      <c r="H98" s="42" t="e">
        <f t="shared" ref="H98" si="56">H88/H97</f>
        <v>#DIV/0!</v>
      </c>
      <c r="I98" s="42" t="e">
        <f t="shared" ref="I98" si="57">I88/I97</f>
        <v>#DIV/0!</v>
      </c>
      <c r="J98" s="42" t="e">
        <f t="shared" ref="J98" si="58">J88/J97</f>
        <v>#DIV/0!</v>
      </c>
      <c r="K98" s="42" t="e">
        <f t="shared" ref="K98" si="59">K88/K97</f>
        <v>#DIV/0!</v>
      </c>
      <c r="L98" s="42" t="e">
        <f t="shared" ref="L98" si="60">L88/L97</f>
        <v>#DIV/0!</v>
      </c>
      <c r="M98" s="42" t="e">
        <f t="shared" ref="M98" si="61">M88/M97</f>
        <v>#DIV/0!</v>
      </c>
      <c r="N98" s="42" t="e">
        <f t="shared" ref="N98" si="62">N88/N97</f>
        <v>#DIV/0!</v>
      </c>
      <c r="O98" s="42" t="e">
        <f t="shared" ref="O98" si="63">O88/O97</f>
        <v>#DIV/0!</v>
      </c>
      <c r="P98" s="42" t="e">
        <f t="shared" ref="P98" si="64">P88/P97</f>
        <v>#DIV/0!</v>
      </c>
      <c r="Q98" s="42" t="e">
        <f t="shared" ref="Q98" si="65">Q88/Q97</f>
        <v>#DIV/0!</v>
      </c>
      <c r="R98" s="90" t="e">
        <f>AVERAGE(E98:P98)</f>
        <v>#DIV/0!</v>
      </c>
      <c r="S98" s="209"/>
      <c r="T98" s="210"/>
      <c r="U98" s="210"/>
      <c r="V98" s="210"/>
      <c r="W98" s="210"/>
      <c r="X98" s="210"/>
      <c r="Y98" s="210"/>
      <c r="Z98" s="210"/>
      <c r="AA98" s="210"/>
      <c r="AB98" s="211"/>
    </row>
    <row r="99" spans="1:28" ht="30" customHeight="1" thickBot="1" x14ac:dyDescent="0.3">
      <c r="A99" s="160" t="s">
        <v>140</v>
      </c>
      <c r="B99" s="160"/>
      <c r="C99" s="160"/>
      <c r="D99" s="160"/>
      <c r="E99" s="29" t="e">
        <f t="shared" ref="E99:Q99" si="66">E89/E97</f>
        <v>#DIV/0!</v>
      </c>
      <c r="F99" s="29" t="e">
        <f t="shared" si="66"/>
        <v>#DIV/0!</v>
      </c>
      <c r="G99" s="29" t="e">
        <f t="shared" si="66"/>
        <v>#DIV/0!</v>
      </c>
      <c r="H99" s="29" t="e">
        <f t="shared" si="66"/>
        <v>#DIV/0!</v>
      </c>
      <c r="I99" s="29" t="e">
        <f t="shared" si="66"/>
        <v>#DIV/0!</v>
      </c>
      <c r="J99" s="29" t="e">
        <f t="shared" si="66"/>
        <v>#DIV/0!</v>
      </c>
      <c r="K99" s="29" t="e">
        <f t="shared" si="66"/>
        <v>#DIV/0!</v>
      </c>
      <c r="L99" s="29" t="e">
        <f t="shared" si="66"/>
        <v>#DIV/0!</v>
      </c>
      <c r="M99" s="29" t="e">
        <f t="shared" si="66"/>
        <v>#DIV/0!</v>
      </c>
      <c r="N99" s="29" t="e">
        <f t="shared" si="66"/>
        <v>#DIV/0!</v>
      </c>
      <c r="O99" s="29" t="e">
        <f t="shared" si="66"/>
        <v>#DIV/0!</v>
      </c>
      <c r="P99" s="29" t="e">
        <f t="shared" si="66"/>
        <v>#DIV/0!</v>
      </c>
      <c r="Q99" s="29" t="e">
        <f t="shared" si="66"/>
        <v>#DIV/0!</v>
      </c>
      <c r="R99" s="72" t="e">
        <f>AVERAGE(E99:P99)</f>
        <v>#DIV/0!</v>
      </c>
      <c r="S99" s="212"/>
      <c r="T99" s="213"/>
      <c r="U99" s="213"/>
      <c r="V99" s="213"/>
      <c r="W99" s="213"/>
      <c r="X99" s="213"/>
      <c r="Y99" s="213"/>
      <c r="Z99" s="213"/>
      <c r="AA99" s="213"/>
      <c r="AB99" s="214"/>
    </row>
    <row r="100" spans="1:28" ht="30" customHeight="1" thickBot="1" x14ac:dyDescent="0.3">
      <c r="A100" s="161" t="s">
        <v>53</v>
      </c>
      <c r="B100" s="161"/>
      <c r="C100" s="161"/>
      <c r="D100" s="161"/>
      <c r="E100" s="161"/>
      <c r="F100" s="161"/>
      <c r="G100" s="161"/>
      <c r="H100" s="161"/>
      <c r="I100" s="161"/>
      <c r="J100" s="161"/>
      <c r="K100" s="161"/>
      <c r="L100" s="161"/>
      <c r="M100" s="161"/>
      <c r="N100" s="161"/>
      <c r="O100" s="161"/>
      <c r="P100" s="161"/>
      <c r="Q100" s="161"/>
      <c r="R100" s="161"/>
      <c r="S100" s="205"/>
      <c r="T100" s="205"/>
      <c r="U100" s="205"/>
      <c r="V100" s="205"/>
      <c r="W100" s="205"/>
      <c r="X100" s="205"/>
      <c r="Y100" s="205"/>
      <c r="Z100" s="205"/>
      <c r="AA100" s="205"/>
      <c r="AB100" s="205"/>
    </row>
    <row r="101" spans="1:28" ht="30" customHeight="1" x14ac:dyDescent="0.25">
      <c r="A101" s="162" t="s">
        <v>54</v>
      </c>
      <c r="B101" s="162"/>
      <c r="C101" s="162"/>
      <c r="D101" s="162"/>
      <c r="E101" s="25" t="s">
        <v>19</v>
      </c>
      <c r="F101" s="25" t="s">
        <v>20</v>
      </c>
      <c r="G101" s="25" t="s">
        <v>21</v>
      </c>
      <c r="H101" s="25" t="s">
        <v>22</v>
      </c>
      <c r="I101" s="25" t="s">
        <v>23</v>
      </c>
      <c r="J101" s="25" t="s">
        <v>24</v>
      </c>
      <c r="K101" s="25" t="s">
        <v>25</v>
      </c>
      <c r="L101" s="25" t="s">
        <v>26</v>
      </c>
      <c r="M101" s="25" t="s">
        <v>27</v>
      </c>
      <c r="N101" s="25" t="s">
        <v>28</v>
      </c>
      <c r="O101" s="25" t="s">
        <v>29</v>
      </c>
      <c r="P101" s="25" t="s">
        <v>30</v>
      </c>
      <c r="Q101" s="25" t="s">
        <v>47</v>
      </c>
      <c r="R101" s="43" t="s">
        <v>48</v>
      </c>
      <c r="S101" s="206"/>
      <c r="T101" s="207"/>
      <c r="U101" s="207"/>
      <c r="V101" s="207"/>
      <c r="W101" s="207"/>
      <c r="X101" s="207"/>
      <c r="Y101" s="207"/>
      <c r="Z101" s="207"/>
      <c r="AA101" s="207"/>
      <c r="AB101" s="208"/>
    </row>
    <row r="102" spans="1:28" ht="30" customHeight="1" x14ac:dyDescent="0.25">
      <c r="A102" s="162" t="s">
        <v>50</v>
      </c>
      <c r="B102" s="162"/>
      <c r="C102" s="162"/>
      <c r="D102" s="162"/>
      <c r="E102" s="109"/>
      <c r="F102" s="109"/>
      <c r="G102" s="109"/>
      <c r="H102" s="109"/>
      <c r="I102" s="109"/>
      <c r="J102" s="109"/>
      <c r="K102" s="109"/>
      <c r="L102" s="109"/>
      <c r="M102" s="109"/>
      <c r="N102" s="109"/>
      <c r="O102" s="109"/>
      <c r="P102" s="109"/>
      <c r="Q102" s="26">
        <f>SUM(E102:P102)</f>
        <v>0</v>
      </c>
      <c r="R102" s="69" t="e">
        <f>AVERAGE(E102:P102)</f>
        <v>#DIV/0!</v>
      </c>
      <c r="S102" s="209"/>
      <c r="T102" s="210"/>
      <c r="U102" s="210"/>
      <c r="V102" s="210"/>
      <c r="W102" s="210"/>
      <c r="X102" s="210"/>
      <c r="Y102" s="210"/>
      <c r="Z102" s="210"/>
      <c r="AA102" s="210"/>
      <c r="AB102" s="211"/>
    </row>
    <row r="103" spans="1:28" ht="30" customHeight="1" x14ac:dyDescent="0.25">
      <c r="A103" s="162" t="s">
        <v>51</v>
      </c>
      <c r="B103" s="162"/>
      <c r="C103" s="162"/>
      <c r="D103" s="162"/>
      <c r="E103" s="26"/>
      <c r="F103" s="26"/>
      <c r="G103" s="26"/>
      <c r="H103" s="26"/>
      <c r="I103" s="26"/>
      <c r="J103" s="26"/>
      <c r="K103" s="26"/>
      <c r="L103" s="26"/>
      <c r="M103" s="26"/>
      <c r="N103" s="26"/>
      <c r="O103" s="26"/>
      <c r="P103" s="26"/>
      <c r="Q103" s="26">
        <f>SUM(E103:P103)</f>
        <v>0</v>
      </c>
      <c r="R103" s="69" t="e">
        <f t="shared" ref="R103:R107" si="67">AVERAGE(E103:P103)</f>
        <v>#DIV/0!</v>
      </c>
      <c r="S103" s="209"/>
      <c r="T103" s="210"/>
      <c r="U103" s="210"/>
      <c r="V103" s="210"/>
      <c r="W103" s="210"/>
      <c r="X103" s="210"/>
      <c r="Y103" s="210"/>
      <c r="Z103" s="210"/>
      <c r="AA103" s="210"/>
      <c r="AB103" s="211"/>
    </row>
    <row r="104" spans="1:28" ht="30" customHeight="1" x14ac:dyDescent="0.25">
      <c r="A104" s="201" t="s">
        <v>52</v>
      </c>
      <c r="B104" s="202"/>
      <c r="C104" s="202"/>
      <c r="D104" s="203"/>
      <c r="E104" s="27"/>
      <c r="F104" s="27"/>
      <c r="G104" s="27"/>
      <c r="H104" s="27"/>
      <c r="I104" s="27"/>
      <c r="J104" s="27"/>
      <c r="K104" s="27"/>
      <c r="L104" s="27"/>
      <c r="M104" s="27"/>
      <c r="N104" s="27"/>
      <c r="O104" s="27"/>
      <c r="P104" s="27"/>
      <c r="Q104" s="27">
        <f>SUM(E104:P104)</f>
        <v>0</v>
      </c>
      <c r="R104" s="70" t="e">
        <f t="shared" si="67"/>
        <v>#DIV/0!</v>
      </c>
      <c r="S104" s="209"/>
      <c r="T104" s="210"/>
      <c r="U104" s="210"/>
      <c r="V104" s="210"/>
      <c r="W104" s="210"/>
      <c r="X104" s="210"/>
      <c r="Y104" s="210"/>
      <c r="Z104" s="210"/>
      <c r="AA104" s="210"/>
      <c r="AB104" s="211"/>
    </row>
    <row r="105" spans="1:28" ht="30" customHeight="1" x14ac:dyDescent="0.25">
      <c r="A105" s="204" t="s">
        <v>143</v>
      </c>
      <c r="B105" s="204"/>
      <c r="C105" s="204"/>
      <c r="D105" s="204"/>
      <c r="E105" s="107"/>
      <c r="F105" s="107"/>
      <c r="G105" s="107"/>
      <c r="H105" s="107"/>
      <c r="I105" s="107"/>
      <c r="J105" s="107"/>
      <c r="K105" s="107"/>
      <c r="L105" s="107"/>
      <c r="M105" s="107"/>
      <c r="N105" s="107"/>
      <c r="O105" s="107"/>
      <c r="P105" s="107"/>
      <c r="Q105" s="106">
        <f>SUM(E105:P105)</f>
        <v>0</v>
      </c>
      <c r="R105" s="105" t="e">
        <f t="shared" si="67"/>
        <v>#DIV/0!</v>
      </c>
      <c r="S105" s="209"/>
      <c r="T105" s="210"/>
      <c r="U105" s="210"/>
      <c r="V105" s="210"/>
      <c r="W105" s="210"/>
      <c r="X105" s="210"/>
      <c r="Y105" s="210"/>
      <c r="Z105" s="210"/>
      <c r="AA105" s="210"/>
      <c r="AB105" s="211"/>
    </row>
    <row r="106" spans="1:28" ht="30" customHeight="1" x14ac:dyDescent="0.25">
      <c r="A106" s="160" t="s">
        <v>139</v>
      </c>
      <c r="B106" s="160"/>
      <c r="C106" s="160"/>
      <c r="D106" s="160"/>
      <c r="E106" s="29" t="e">
        <f>E102/E105</f>
        <v>#DIV/0!</v>
      </c>
      <c r="F106" s="29" t="e">
        <f>F102/F105</f>
        <v>#DIV/0!</v>
      </c>
      <c r="G106" s="29" t="e">
        <f t="shared" ref="G106:P106" si="68">G102/G105</f>
        <v>#DIV/0!</v>
      </c>
      <c r="H106" s="29" t="e">
        <f t="shared" si="68"/>
        <v>#DIV/0!</v>
      </c>
      <c r="I106" s="29" t="e">
        <f t="shared" si="68"/>
        <v>#DIV/0!</v>
      </c>
      <c r="J106" s="29" t="e">
        <f t="shared" si="68"/>
        <v>#DIV/0!</v>
      </c>
      <c r="K106" s="29" t="e">
        <f t="shared" si="68"/>
        <v>#DIV/0!</v>
      </c>
      <c r="L106" s="29" t="e">
        <f t="shared" si="68"/>
        <v>#DIV/0!</v>
      </c>
      <c r="M106" s="29" t="e">
        <f t="shared" si="68"/>
        <v>#DIV/0!</v>
      </c>
      <c r="N106" s="29" t="e">
        <f t="shared" si="68"/>
        <v>#DIV/0!</v>
      </c>
      <c r="O106" s="29" t="e">
        <f t="shared" si="68"/>
        <v>#DIV/0!</v>
      </c>
      <c r="P106" s="29" t="e">
        <f t="shared" si="68"/>
        <v>#DIV/0!</v>
      </c>
      <c r="Q106" s="29" t="e">
        <f>Q102/Q105</f>
        <v>#DIV/0!</v>
      </c>
      <c r="R106" s="72" t="e">
        <f t="shared" si="67"/>
        <v>#DIV/0!</v>
      </c>
      <c r="S106" s="209"/>
      <c r="T106" s="210"/>
      <c r="U106" s="210"/>
      <c r="V106" s="210"/>
      <c r="W106" s="210"/>
      <c r="X106" s="210"/>
      <c r="Y106" s="210"/>
      <c r="Z106" s="210"/>
      <c r="AA106" s="210"/>
      <c r="AB106" s="211"/>
    </row>
    <row r="107" spans="1:28" ht="30" customHeight="1" x14ac:dyDescent="0.25">
      <c r="A107" s="160" t="s">
        <v>140</v>
      </c>
      <c r="B107" s="160"/>
      <c r="C107" s="160"/>
      <c r="D107" s="160"/>
      <c r="E107" s="29" t="e">
        <f>E103/E105</f>
        <v>#DIV/0!</v>
      </c>
      <c r="F107" s="29" t="e">
        <f t="shared" ref="F107:P107" si="69">F103/F105</f>
        <v>#DIV/0!</v>
      </c>
      <c r="G107" s="29" t="e">
        <f t="shared" si="69"/>
        <v>#DIV/0!</v>
      </c>
      <c r="H107" s="29" t="e">
        <f t="shared" si="69"/>
        <v>#DIV/0!</v>
      </c>
      <c r="I107" s="29" t="e">
        <f t="shared" si="69"/>
        <v>#DIV/0!</v>
      </c>
      <c r="J107" s="29" t="e">
        <f t="shared" si="69"/>
        <v>#DIV/0!</v>
      </c>
      <c r="K107" s="29" t="e">
        <f t="shared" si="69"/>
        <v>#DIV/0!</v>
      </c>
      <c r="L107" s="29" t="e">
        <f t="shared" si="69"/>
        <v>#DIV/0!</v>
      </c>
      <c r="M107" s="29" t="e">
        <f t="shared" si="69"/>
        <v>#DIV/0!</v>
      </c>
      <c r="N107" s="29" t="e">
        <f t="shared" si="69"/>
        <v>#DIV/0!</v>
      </c>
      <c r="O107" s="29" t="e">
        <f t="shared" si="69"/>
        <v>#DIV/0!</v>
      </c>
      <c r="P107" s="29" t="e">
        <f t="shared" si="69"/>
        <v>#DIV/0!</v>
      </c>
      <c r="Q107" s="29" t="e">
        <f>Q103/Q105</f>
        <v>#DIV/0!</v>
      </c>
      <c r="R107" s="72" t="e">
        <f t="shared" si="67"/>
        <v>#DIV/0!</v>
      </c>
      <c r="S107" s="209"/>
      <c r="T107" s="210"/>
      <c r="U107" s="210"/>
      <c r="V107" s="210"/>
      <c r="W107" s="210"/>
      <c r="X107" s="210"/>
      <c r="Y107" s="210"/>
      <c r="Z107" s="210"/>
      <c r="AA107" s="210"/>
      <c r="AB107" s="211"/>
    </row>
    <row r="108" spans="1:28" ht="30" customHeight="1" x14ac:dyDescent="0.25">
      <c r="A108" s="215" t="s">
        <v>159</v>
      </c>
      <c r="B108" s="216"/>
      <c r="C108" s="216"/>
      <c r="D108" s="216"/>
      <c r="E108" s="216"/>
      <c r="F108" s="216"/>
      <c r="G108" s="216"/>
      <c r="H108" s="216"/>
      <c r="I108" s="216"/>
      <c r="J108" s="216"/>
      <c r="K108" s="216"/>
      <c r="L108" s="216"/>
      <c r="M108" s="216"/>
      <c r="N108" s="216"/>
      <c r="O108" s="216"/>
      <c r="P108" s="216"/>
      <c r="Q108" s="216"/>
      <c r="R108" s="216"/>
      <c r="S108" s="209"/>
      <c r="T108" s="210"/>
      <c r="U108" s="210"/>
      <c r="V108" s="210"/>
      <c r="W108" s="210"/>
      <c r="X108" s="210"/>
      <c r="Y108" s="210"/>
      <c r="Z108" s="210"/>
      <c r="AA108" s="210"/>
      <c r="AB108" s="211"/>
    </row>
    <row r="109" spans="1:28" ht="80.099999999999994" customHeight="1" thickBot="1" x14ac:dyDescent="0.3">
      <c r="A109" s="182" t="s">
        <v>141</v>
      </c>
      <c r="B109" s="182"/>
      <c r="C109" s="182"/>
      <c r="D109" s="182"/>
      <c r="E109" s="67" t="e">
        <f>((E98-E106)/E106)*100</f>
        <v>#DIV/0!</v>
      </c>
      <c r="F109" s="67" t="e">
        <f>((F98-F106)/F106)*100</f>
        <v>#DIV/0!</v>
      </c>
      <c r="G109" s="67" t="e">
        <f t="shared" ref="G109:P109" si="70">((G98-G106)/G106)*100</f>
        <v>#DIV/0!</v>
      </c>
      <c r="H109" s="67" t="e">
        <f t="shared" si="70"/>
        <v>#DIV/0!</v>
      </c>
      <c r="I109" s="67" t="e">
        <f t="shared" si="70"/>
        <v>#DIV/0!</v>
      </c>
      <c r="J109" s="67" t="e">
        <f t="shared" si="70"/>
        <v>#DIV/0!</v>
      </c>
      <c r="K109" s="67" t="e">
        <f t="shared" si="70"/>
        <v>#DIV/0!</v>
      </c>
      <c r="L109" s="67" t="e">
        <f t="shared" si="70"/>
        <v>#DIV/0!</v>
      </c>
      <c r="M109" s="67" t="e">
        <f t="shared" si="70"/>
        <v>#DIV/0!</v>
      </c>
      <c r="N109" s="67" t="e">
        <f t="shared" si="70"/>
        <v>#DIV/0!</v>
      </c>
      <c r="O109" s="67" t="e">
        <f t="shared" si="70"/>
        <v>#DIV/0!</v>
      </c>
      <c r="P109" s="67" t="e">
        <f t="shared" si="70"/>
        <v>#DIV/0!</v>
      </c>
      <c r="Q109" s="67" t="e">
        <f>SUM(E109:P109)</f>
        <v>#DIV/0!</v>
      </c>
      <c r="R109" s="73" t="e">
        <f>AVERAGE(E109:P109)</f>
        <v>#DIV/0!</v>
      </c>
      <c r="S109" s="212"/>
      <c r="T109" s="213"/>
      <c r="U109" s="213"/>
      <c r="V109" s="213"/>
      <c r="W109" s="213"/>
      <c r="X109" s="213"/>
      <c r="Y109" s="213"/>
      <c r="Z109" s="213"/>
      <c r="AA109" s="213"/>
      <c r="AB109" s="214"/>
    </row>
    <row r="110" spans="1:28" ht="80.099999999999994" customHeight="1" x14ac:dyDescent="0.25">
      <c r="A110" s="182" t="s">
        <v>142</v>
      </c>
      <c r="B110" s="182"/>
      <c r="C110" s="182"/>
      <c r="D110" s="182"/>
      <c r="E110" s="67" t="e">
        <f>((E99-E107)/E107)*100</f>
        <v>#DIV/0!</v>
      </c>
      <c r="F110" s="67" t="e">
        <f t="shared" ref="F110:P110" si="71">((F99-F107)/F107)*100</f>
        <v>#DIV/0!</v>
      </c>
      <c r="G110" s="67" t="e">
        <f t="shared" si="71"/>
        <v>#DIV/0!</v>
      </c>
      <c r="H110" s="67" t="e">
        <f t="shared" si="71"/>
        <v>#DIV/0!</v>
      </c>
      <c r="I110" s="67" t="e">
        <f t="shared" si="71"/>
        <v>#DIV/0!</v>
      </c>
      <c r="J110" s="67" t="e">
        <f t="shared" si="71"/>
        <v>#DIV/0!</v>
      </c>
      <c r="K110" s="67" t="e">
        <f t="shared" si="71"/>
        <v>#DIV/0!</v>
      </c>
      <c r="L110" s="67" t="e">
        <f t="shared" si="71"/>
        <v>#DIV/0!</v>
      </c>
      <c r="M110" s="67" t="e">
        <f t="shared" si="71"/>
        <v>#DIV/0!</v>
      </c>
      <c r="N110" s="67" t="e">
        <f t="shared" si="71"/>
        <v>#DIV/0!</v>
      </c>
      <c r="O110" s="67" t="e">
        <f t="shared" si="71"/>
        <v>#DIV/0!</v>
      </c>
      <c r="P110" s="67" t="e">
        <f t="shared" si="71"/>
        <v>#DIV/0!</v>
      </c>
      <c r="Q110" s="67" t="e">
        <f>SUM(E110:P110)</f>
        <v>#DIV/0!</v>
      </c>
      <c r="R110" s="68" t="e">
        <f>AVERAGE(E110:P110)</f>
        <v>#DIV/0!</v>
      </c>
    </row>
    <row r="113" spans="1:28" ht="30" customHeight="1" x14ac:dyDescent="0.25">
      <c r="A113" s="102">
        <v>5</v>
      </c>
      <c r="B113" s="334" t="s">
        <v>193</v>
      </c>
      <c r="C113" s="335"/>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row>
    <row r="114" spans="1:28" ht="30" customHeight="1" x14ac:dyDescent="0.25">
      <c r="A114" s="261" t="s">
        <v>45</v>
      </c>
      <c r="B114" s="262"/>
      <c r="C114" s="262"/>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row>
    <row r="115" spans="1:28" ht="30" customHeight="1" thickBot="1" x14ac:dyDescent="0.3">
      <c r="A115" s="162" t="s">
        <v>46</v>
      </c>
      <c r="B115" s="162"/>
      <c r="C115" s="162"/>
      <c r="D115" s="162"/>
      <c r="E115" s="25" t="s">
        <v>19</v>
      </c>
      <c r="F115" s="25" t="s">
        <v>20</v>
      </c>
      <c r="G115" s="25" t="s">
        <v>21</v>
      </c>
      <c r="H115" s="25" t="s">
        <v>22</v>
      </c>
      <c r="I115" s="25" t="s">
        <v>23</v>
      </c>
      <c r="J115" s="25" t="s">
        <v>24</v>
      </c>
      <c r="K115" s="25" t="s">
        <v>25</v>
      </c>
      <c r="L115" s="25" t="s">
        <v>26</v>
      </c>
      <c r="M115" s="25" t="s">
        <v>27</v>
      </c>
      <c r="N115" s="25" t="s">
        <v>28</v>
      </c>
      <c r="O115" s="25" t="s">
        <v>29</v>
      </c>
      <c r="P115" s="25" t="s">
        <v>30</v>
      </c>
      <c r="Q115" s="25" t="s">
        <v>47</v>
      </c>
      <c r="R115" s="25" t="s">
        <v>48</v>
      </c>
      <c r="S115" s="163" t="s">
        <v>49</v>
      </c>
      <c r="T115" s="164"/>
      <c r="U115" s="164"/>
      <c r="V115" s="164"/>
      <c r="W115" s="164"/>
      <c r="X115" s="164"/>
      <c r="Y115" s="164"/>
      <c r="Z115" s="164"/>
      <c r="AA115" s="164"/>
      <c r="AB115" s="165"/>
    </row>
    <row r="116" spans="1:28" ht="30" customHeight="1" x14ac:dyDescent="0.25">
      <c r="A116" s="162" t="s">
        <v>50</v>
      </c>
      <c r="B116" s="162"/>
      <c r="C116" s="162"/>
      <c r="D116" s="162"/>
      <c r="E116" s="109"/>
      <c r="F116" s="109"/>
      <c r="G116" s="109"/>
      <c r="H116" s="109"/>
      <c r="I116" s="109"/>
      <c r="J116" s="109"/>
      <c r="K116" s="109"/>
      <c r="L116" s="109"/>
      <c r="M116" s="109"/>
      <c r="N116" s="109"/>
      <c r="O116" s="109"/>
      <c r="P116" s="109"/>
      <c r="Q116" s="26">
        <f>SUM(E116:P116)</f>
        <v>0</v>
      </c>
      <c r="R116" s="69" t="e">
        <f>AVERAGE(E116:P116)</f>
        <v>#DIV/0!</v>
      </c>
      <c r="S116" s="206"/>
      <c r="T116" s="207"/>
      <c r="U116" s="207"/>
      <c r="V116" s="207"/>
      <c r="W116" s="207"/>
      <c r="X116" s="207"/>
      <c r="Y116" s="207"/>
      <c r="Z116" s="207"/>
      <c r="AA116" s="207"/>
      <c r="AB116" s="208"/>
    </row>
    <row r="117" spans="1:28" ht="30" customHeight="1" x14ac:dyDescent="0.25">
      <c r="A117" s="162" t="s">
        <v>51</v>
      </c>
      <c r="B117" s="162"/>
      <c r="C117" s="162"/>
      <c r="D117" s="162"/>
      <c r="E117" s="26"/>
      <c r="F117" s="26"/>
      <c r="G117" s="26"/>
      <c r="H117" s="26"/>
      <c r="I117" s="26"/>
      <c r="J117" s="26"/>
      <c r="K117" s="26"/>
      <c r="L117" s="26"/>
      <c r="M117" s="26"/>
      <c r="N117" s="26"/>
      <c r="O117" s="26"/>
      <c r="P117" s="26"/>
      <c r="Q117" s="26">
        <f>SUM(E117:P117)</f>
        <v>0</v>
      </c>
      <c r="R117" s="69" t="e">
        <f>AVERAGE(E117:P117)</f>
        <v>#DIV/0!</v>
      </c>
      <c r="S117" s="209"/>
      <c r="T117" s="210"/>
      <c r="U117" s="210"/>
      <c r="V117" s="210"/>
      <c r="W117" s="210"/>
      <c r="X117" s="210"/>
      <c r="Y117" s="210"/>
      <c r="Z117" s="210"/>
      <c r="AA117" s="210"/>
      <c r="AB117" s="211"/>
    </row>
    <row r="118" spans="1:28" ht="30" customHeight="1" x14ac:dyDescent="0.25">
      <c r="A118" s="157" t="s">
        <v>106</v>
      </c>
      <c r="B118" s="158"/>
      <c r="C118" s="158"/>
      <c r="D118" s="159"/>
      <c r="E118" s="26"/>
      <c r="F118" s="26"/>
      <c r="G118" s="26"/>
      <c r="H118" s="26"/>
      <c r="I118" s="26"/>
      <c r="J118" s="26"/>
      <c r="K118" s="26"/>
      <c r="L118" s="26"/>
      <c r="M118" s="26"/>
      <c r="N118" s="26"/>
      <c r="O118" s="26"/>
      <c r="P118" s="26"/>
      <c r="Q118" s="26">
        <f t="shared" ref="Q118:Q123" si="72">SUM(E118:P118)</f>
        <v>0</v>
      </c>
      <c r="R118" s="69" t="e">
        <f t="shared" ref="R118:R123" si="73">AVERAGE(E118:P118)</f>
        <v>#DIV/0!</v>
      </c>
      <c r="S118" s="209"/>
      <c r="T118" s="210"/>
      <c r="U118" s="210"/>
      <c r="V118" s="210"/>
      <c r="W118" s="210"/>
      <c r="X118" s="210"/>
      <c r="Y118" s="210"/>
      <c r="Z118" s="210"/>
      <c r="AA118" s="210"/>
      <c r="AB118" s="211"/>
    </row>
    <row r="119" spans="1:28" ht="30" customHeight="1" x14ac:dyDescent="0.25">
      <c r="A119" s="157" t="s">
        <v>107</v>
      </c>
      <c r="B119" s="158"/>
      <c r="C119" s="158"/>
      <c r="D119" s="159"/>
      <c r="E119" s="26"/>
      <c r="F119" s="26"/>
      <c r="G119" s="26"/>
      <c r="H119" s="26"/>
      <c r="I119" s="26"/>
      <c r="J119" s="26"/>
      <c r="K119" s="26"/>
      <c r="L119" s="26"/>
      <c r="M119" s="26"/>
      <c r="N119" s="26"/>
      <c r="O119" s="26"/>
      <c r="P119" s="26"/>
      <c r="Q119" s="26">
        <f t="shared" si="72"/>
        <v>0</v>
      </c>
      <c r="R119" s="69" t="e">
        <f t="shared" si="73"/>
        <v>#DIV/0!</v>
      </c>
      <c r="S119" s="209"/>
      <c r="T119" s="210"/>
      <c r="U119" s="210"/>
      <c r="V119" s="210"/>
      <c r="W119" s="210"/>
      <c r="X119" s="210"/>
      <c r="Y119" s="210"/>
      <c r="Z119" s="210"/>
      <c r="AA119" s="210"/>
      <c r="AB119" s="211"/>
    </row>
    <row r="120" spans="1:28" ht="30" customHeight="1" x14ac:dyDescent="0.25">
      <c r="A120" s="157" t="s">
        <v>108</v>
      </c>
      <c r="B120" s="158"/>
      <c r="C120" s="158"/>
      <c r="D120" s="159"/>
      <c r="E120" s="26"/>
      <c r="F120" s="26"/>
      <c r="G120" s="26"/>
      <c r="H120" s="26"/>
      <c r="I120" s="26"/>
      <c r="J120" s="26"/>
      <c r="K120" s="26"/>
      <c r="L120" s="26"/>
      <c r="M120" s="26"/>
      <c r="N120" s="26"/>
      <c r="O120" s="26"/>
      <c r="P120" s="26"/>
      <c r="Q120" s="26">
        <f t="shared" si="72"/>
        <v>0</v>
      </c>
      <c r="R120" s="69" t="e">
        <f t="shared" si="73"/>
        <v>#DIV/0!</v>
      </c>
      <c r="S120" s="209"/>
      <c r="T120" s="210"/>
      <c r="U120" s="210"/>
      <c r="V120" s="210"/>
      <c r="W120" s="210"/>
      <c r="X120" s="210"/>
      <c r="Y120" s="210"/>
      <c r="Z120" s="210"/>
      <c r="AA120" s="210"/>
      <c r="AB120" s="211"/>
    </row>
    <row r="121" spans="1:28" ht="30" customHeight="1" x14ac:dyDescent="0.25">
      <c r="A121" s="157" t="s">
        <v>109</v>
      </c>
      <c r="B121" s="158"/>
      <c r="C121" s="158"/>
      <c r="D121" s="159"/>
      <c r="E121" s="26"/>
      <c r="F121" s="26"/>
      <c r="G121" s="26"/>
      <c r="H121" s="26"/>
      <c r="I121" s="26"/>
      <c r="J121" s="26"/>
      <c r="K121" s="26"/>
      <c r="L121" s="26"/>
      <c r="M121" s="26"/>
      <c r="N121" s="26"/>
      <c r="O121" s="26"/>
      <c r="P121" s="26"/>
      <c r="Q121" s="26">
        <f t="shared" si="72"/>
        <v>0</v>
      </c>
      <c r="R121" s="69" t="e">
        <f t="shared" si="73"/>
        <v>#DIV/0!</v>
      </c>
      <c r="S121" s="209"/>
      <c r="T121" s="210"/>
      <c r="U121" s="210"/>
      <c r="V121" s="210"/>
      <c r="W121" s="210"/>
      <c r="X121" s="210"/>
      <c r="Y121" s="210"/>
      <c r="Z121" s="210"/>
      <c r="AA121" s="210"/>
      <c r="AB121" s="211"/>
    </row>
    <row r="122" spans="1:28" ht="30" customHeight="1" x14ac:dyDescent="0.25">
      <c r="A122" s="157" t="s">
        <v>110</v>
      </c>
      <c r="B122" s="158"/>
      <c r="C122" s="158"/>
      <c r="D122" s="159"/>
      <c r="E122" s="26"/>
      <c r="F122" s="26"/>
      <c r="G122" s="26"/>
      <c r="H122" s="26"/>
      <c r="I122" s="26"/>
      <c r="J122" s="26"/>
      <c r="K122" s="26"/>
      <c r="L122" s="26"/>
      <c r="M122" s="26"/>
      <c r="N122" s="26"/>
      <c r="O122" s="26"/>
      <c r="P122" s="26"/>
      <c r="Q122" s="26">
        <f t="shared" si="72"/>
        <v>0</v>
      </c>
      <c r="R122" s="69" t="e">
        <f t="shared" si="73"/>
        <v>#DIV/0!</v>
      </c>
      <c r="S122" s="209"/>
      <c r="T122" s="210"/>
      <c r="U122" s="210"/>
      <c r="V122" s="210"/>
      <c r="W122" s="210"/>
      <c r="X122" s="210"/>
      <c r="Y122" s="210"/>
      <c r="Z122" s="210"/>
      <c r="AA122" s="210"/>
      <c r="AB122" s="211"/>
    </row>
    <row r="123" spans="1:28" ht="30" customHeight="1" x14ac:dyDescent="0.25">
      <c r="A123" s="157" t="s">
        <v>111</v>
      </c>
      <c r="B123" s="158"/>
      <c r="C123" s="158"/>
      <c r="D123" s="159"/>
      <c r="E123" s="26"/>
      <c r="F123" s="26"/>
      <c r="G123" s="26"/>
      <c r="H123" s="26"/>
      <c r="I123" s="26"/>
      <c r="J123" s="26"/>
      <c r="K123" s="26"/>
      <c r="L123" s="26"/>
      <c r="M123" s="26"/>
      <c r="N123" s="26"/>
      <c r="O123" s="26"/>
      <c r="P123" s="26"/>
      <c r="Q123" s="26">
        <f t="shared" si="72"/>
        <v>0</v>
      </c>
      <c r="R123" s="69" t="e">
        <f t="shared" si="73"/>
        <v>#DIV/0!</v>
      </c>
      <c r="S123" s="209"/>
      <c r="T123" s="210"/>
      <c r="U123" s="210"/>
      <c r="V123" s="210"/>
      <c r="W123" s="210"/>
      <c r="X123" s="210"/>
      <c r="Y123" s="210"/>
      <c r="Z123" s="210"/>
      <c r="AA123" s="210"/>
      <c r="AB123" s="211"/>
    </row>
    <row r="124" spans="1:28" ht="30" customHeight="1" x14ac:dyDescent="0.25">
      <c r="A124" s="201" t="s">
        <v>52</v>
      </c>
      <c r="B124" s="202"/>
      <c r="C124" s="202"/>
      <c r="D124" s="203"/>
      <c r="E124" s="27"/>
      <c r="F124" s="27"/>
      <c r="G124" s="27"/>
      <c r="H124" s="27"/>
      <c r="I124" s="27"/>
      <c r="J124" s="27"/>
      <c r="K124" s="27"/>
      <c r="L124" s="27"/>
      <c r="M124" s="27"/>
      <c r="N124" s="27"/>
      <c r="O124" s="27"/>
      <c r="P124" s="27"/>
      <c r="Q124" s="27">
        <f>SUM(E124:P124)</f>
        <v>0</v>
      </c>
      <c r="R124" s="70" t="e">
        <f>AVERAGE(E124:P124)</f>
        <v>#DIV/0!</v>
      </c>
      <c r="S124" s="209"/>
      <c r="T124" s="210"/>
      <c r="U124" s="210"/>
      <c r="V124" s="210"/>
      <c r="W124" s="210"/>
      <c r="X124" s="210"/>
      <c r="Y124" s="210"/>
      <c r="Z124" s="210"/>
      <c r="AA124" s="210"/>
      <c r="AB124" s="211"/>
    </row>
    <row r="125" spans="1:28" ht="30" customHeight="1" x14ac:dyDescent="0.25">
      <c r="A125" s="204" t="s">
        <v>143</v>
      </c>
      <c r="B125" s="204"/>
      <c r="C125" s="204"/>
      <c r="D125" s="204"/>
      <c r="E125" s="107"/>
      <c r="F125" s="107"/>
      <c r="G125" s="107"/>
      <c r="H125" s="107"/>
      <c r="I125" s="107"/>
      <c r="J125" s="107"/>
      <c r="K125" s="107"/>
      <c r="L125" s="107"/>
      <c r="M125" s="107"/>
      <c r="N125" s="107"/>
      <c r="O125" s="107"/>
      <c r="P125" s="107"/>
      <c r="Q125" s="106">
        <f>SUM(E125:P125)</f>
        <v>0</v>
      </c>
      <c r="R125" s="105" t="e">
        <f>AVERAGE(E125:P125)</f>
        <v>#DIV/0!</v>
      </c>
      <c r="S125" s="209"/>
      <c r="T125" s="210"/>
      <c r="U125" s="210"/>
      <c r="V125" s="210"/>
      <c r="W125" s="210"/>
      <c r="X125" s="210"/>
      <c r="Y125" s="210"/>
      <c r="Z125" s="210"/>
      <c r="AA125" s="210"/>
      <c r="AB125" s="211"/>
    </row>
    <row r="126" spans="1:28" ht="30" customHeight="1" x14ac:dyDescent="0.25">
      <c r="A126" s="160" t="s">
        <v>139</v>
      </c>
      <c r="B126" s="160"/>
      <c r="C126" s="160"/>
      <c r="D126" s="160"/>
      <c r="E126" s="42" t="e">
        <f t="shared" ref="E126" si="74">E116/E125</f>
        <v>#DIV/0!</v>
      </c>
      <c r="F126" s="42" t="e">
        <f t="shared" ref="F126" si="75">F116/F125</f>
        <v>#DIV/0!</v>
      </c>
      <c r="G126" s="42" t="e">
        <f t="shared" ref="G126" si="76">G116/G125</f>
        <v>#DIV/0!</v>
      </c>
      <c r="H126" s="42" t="e">
        <f t="shared" ref="H126" si="77">H116/H125</f>
        <v>#DIV/0!</v>
      </c>
      <c r="I126" s="42" t="e">
        <f t="shared" ref="I126" si="78">I116/I125</f>
        <v>#DIV/0!</v>
      </c>
      <c r="J126" s="42" t="e">
        <f t="shared" ref="J126" si="79">J116/J125</f>
        <v>#DIV/0!</v>
      </c>
      <c r="K126" s="42" t="e">
        <f t="shared" ref="K126" si="80">K116/K125</f>
        <v>#DIV/0!</v>
      </c>
      <c r="L126" s="42" t="e">
        <f t="shared" ref="L126" si="81">L116/L125</f>
        <v>#DIV/0!</v>
      </c>
      <c r="M126" s="42" t="e">
        <f t="shared" ref="M126" si="82">M116/M125</f>
        <v>#DIV/0!</v>
      </c>
      <c r="N126" s="42" t="e">
        <f t="shared" ref="N126" si="83">N116/N125</f>
        <v>#DIV/0!</v>
      </c>
      <c r="O126" s="42" t="e">
        <f t="shared" ref="O126" si="84">O116/O125</f>
        <v>#DIV/0!</v>
      </c>
      <c r="P126" s="42" t="e">
        <f t="shared" ref="P126" si="85">P116/P125</f>
        <v>#DIV/0!</v>
      </c>
      <c r="Q126" s="42" t="e">
        <f t="shared" ref="Q126" si="86">Q116/Q125</f>
        <v>#DIV/0!</v>
      </c>
      <c r="R126" s="90" t="e">
        <f>AVERAGE(E126:P126)</f>
        <v>#DIV/0!</v>
      </c>
      <c r="S126" s="209"/>
      <c r="T126" s="210"/>
      <c r="U126" s="210"/>
      <c r="V126" s="210"/>
      <c r="W126" s="210"/>
      <c r="X126" s="210"/>
      <c r="Y126" s="210"/>
      <c r="Z126" s="210"/>
      <c r="AA126" s="210"/>
      <c r="AB126" s="211"/>
    </row>
    <row r="127" spans="1:28" ht="30" customHeight="1" thickBot="1" x14ac:dyDescent="0.3">
      <c r="A127" s="160" t="s">
        <v>140</v>
      </c>
      <c r="B127" s="160"/>
      <c r="C127" s="160"/>
      <c r="D127" s="160"/>
      <c r="E127" s="29" t="e">
        <f t="shared" ref="E127:Q127" si="87">E117/E125</f>
        <v>#DIV/0!</v>
      </c>
      <c r="F127" s="29" t="e">
        <f t="shared" si="87"/>
        <v>#DIV/0!</v>
      </c>
      <c r="G127" s="29" t="e">
        <f t="shared" si="87"/>
        <v>#DIV/0!</v>
      </c>
      <c r="H127" s="29" t="e">
        <f t="shared" si="87"/>
        <v>#DIV/0!</v>
      </c>
      <c r="I127" s="29" t="e">
        <f t="shared" si="87"/>
        <v>#DIV/0!</v>
      </c>
      <c r="J127" s="29" t="e">
        <f t="shared" si="87"/>
        <v>#DIV/0!</v>
      </c>
      <c r="K127" s="29" t="e">
        <f t="shared" si="87"/>
        <v>#DIV/0!</v>
      </c>
      <c r="L127" s="29" t="e">
        <f t="shared" si="87"/>
        <v>#DIV/0!</v>
      </c>
      <c r="M127" s="29" t="e">
        <f t="shared" si="87"/>
        <v>#DIV/0!</v>
      </c>
      <c r="N127" s="29" t="e">
        <f t="shared" si="87"/>
        <v>#DIV/0!</v>
      </c>
      <c r="O127" s="29" t="e">
        <f t="shared" si="87"/>
        <v>#DIV/0!</v>
      </c>
      <c r="P127" s="29" t="e">
        <f t="shared" si="87"/>
        <v>#DIV/0!</v>
      </c>
      <c r="Q127" s="29" t="e">
        <f t="shared" si="87"/>
        <v>#DIV/0!</v>
      </c>
      <c r="R127" s="72" t="e">
        <f>AVERAGE(E127:P127)</f>
        <v>#DIV/0!</v>
      </c>
      <c r="S127" s="212"/>
      <c r="T127" s="213"/>
      <c r="U127" s="213"/>
      <c r="V127" s="213"/>
      <c r="W127" s="213"/>
      <c r="X127" s="213"/>
      <c r="Y127" s="213"/>
      <c r="Z127" s="213"/>
      <c r="AA127" s="213"/>
      <c r="AB127" s="214"/>
    </row>
    <row r="128" spans="1:28" ht="30" customHeight="1" thickBot="1" x14ac:dyDescent="0.3">
      <c r="A128" s="161" t="s">
        <v>53</v>
      </c>
      <c r="B128" s="161"/>
      <c r="C128" s="161"/>
      <c r="D128" s="161"/>
      <c r="E128" s="161"/>
      <c r="F128" s="161"/>
      <c r="G128" s="161"/>
      <c r="H128" s="161"/>
      <c r="I128" s="161"/>
      <c r="J128" s="161"/>
      <c r="K128" s="161"/>
      <c r="L128" s="161"/>
      <c r="M128" s="161"/>
      <c r="N128" s="161"/>
      <c r="O128" s="161"/>
      <c r="P128" s="161"/>
      <c r="Q128" s="161"/>
      <c r="R128" s="161"/>
      <c r="S128" s="205"/>
      <c r="T128" s="205"/>
      <c r="U128" s="205"/>
      <c r="V128" s="205"/>
      <c r="W128" s="205"/>
      <c r="X128" s="205"/>
      <c r="Y128" s="205"/>
      <c r="Z128" s="205"/>
      <c r="AA128" s="205"/>
      <c r="AB128" s="205"/>
    </row>
    <row r="129" spans="1:28" ht="30" customHeight="1" x14ac:dyDescent="0.25">
      <c r="A129" s="162" t="s">
        <v>54</v>
      </c>
      <c r="B129" s="162"/>
      <c r="C129" s="162"/>
      <c r="D129" s="162"/>
      <c r="E129" s="25" t="s">
        <v>19</v>
      </c>
      <c r="F129" s="25" t="s">
        <v>20</v>
      </c>
      <c r="G129" s="25" t="s">
        <v>21</v>
      </c>
      <c r="H129" s="25" t="s">
        <v>22</v>
      </c>
      <c r="I129" s="25" t="s">
        <v>23</v>
      </c>
      <c r="J129" s="25" t="s">
        <v>24</v>
      </c>
      <c r="K129" s="25" t="s">
        <v>25</v>
      </c>
      <c r="L129" s="25" t="s">
        <v>26</v>
      </c>
      <c r="M129" s="25" t="s">
        <v>27</v>
      </c>
      <c r="N129" s="25" t="s">
        <v>28</v>
      </c>
      <c r="O129" s="25" t="s">
        <v>29</v>
      </c>
      <c r="P129" s="25" t="s">
        <v>30</v>
      </c>
      <c r="Q129" s="25" t="s">
        <v>47</v>
      </c>
      <c r="R129" s="43" t="s">
        <v>48</v>
      </c>
      <c r="S129" s="206"/>
      <c r="T129" s="207"/>
      <c r="U129" s="207"/>
      <c r="V129" s="207"/>
      <c r="W129" s="207"/>
      <c r="X129" s="207"/>
      <c r="Y129" s="207"/>
      <c r="Z129" s="207"/>
      <c r="AA129" s="207"/>
      <c r="AB129" s="208"/>
    </row>
    <row r="130" spans="1:28" ht="30" customHeight="1" x14ac:dyDescent="0.25">
      <c r="A130" s="162" t="s">
        <v>50</v>
      </c>
      <c r="B130" s="162"/>
      <c r="C130" s="162"/>
      <c r="D130" s="162"/>
      <c r="E130" s="109"/>
      <c r="F130" s="109"/>
      <c r="G130" s="109"/>
      <c r="H130" s="109"/>
      <c r="I130" s="109"/>
      <c r="J130" s="109"/>
      <c r="K130" s="109"/>
      <c r="L130" s="109"/>
      <c r="M130" s="109"/>
      <c r="N130" s="109"/>
      <c r="O130" s="109"/>
      <c r="P130" s="109"/>
      <c r="Q130" s="26">
        <f>SUM(E130:P130)</f>
        <v>0</v>
      </c>
      <c r="R130" s="69" t="e">
        <f>AVERAGE(E130:P130)</f>
        <v>#DIV/0!</v>
      </c>
      <c r="S130" s="209"/>
      <c r="T130" s="210"/>
      <c r="U130" s="210"/>
      <c r="V130" s="210"/>
      <c r="W130" s="210"/>
      <c r="X130" s="210"/>
      <c r="Y130" s="210"/>
      <c r="Z130" s="210"/>
      <c r="AA130" s="210"/>
      <c r="AB130" s="211"/>
    </row>
    <row r="131" spans="1:28" ht="30" customHeight="1" x14ac:dyDescent="0.25">
      <c r="A131" s="162" t="s">
        <v>51</v>
      </c>
      <c r="B131" s="162"/>
      <c r="C131" s="162"/>
      <c r="D131" s="162"/>
      <c r="E131" s="26"/>
      <c r="F131" s="26"/>
      <c r="G131" s="26"/>
      <c r="H131" s="26"/>
      <c r="I131" s="26"/>
      <c r="J131" s="26"/>
      <c r="K131" s="26"/>
      <c r="L131" s="26"/>
      <c r="M131" s="26"/>
      <c r="N131" s="26"/>
      <c r="O131" s="26"/>
      <c r="P131" s="26"/>
      <c r="Q131" s="26">
        <f>SUM(E131:P131)</f>
        <v>0</v>
      </c>
      <c r="R131" s="69" t="e">
        <f t="shared" ref="R131:R135" si="88">AVERAGE(E131:P131)</f>
        <v>#DIV/0!</v>
      </c>
      <c r="S131" s="209"/>
      <c r="T131" s="210"/>
      <c r="U131" s="210"/>
      <c r="V131" s="210"/>
      <c r="W131" s="210"/>
      <c r="X131" s="210"/>
      <c r="Y131" s="210"/>
      <c r="Z131" s="210"/>
      <c r="AA131" s="210"/>
      <c r="AB131" s="211"/>
    </row>
    <row r="132" spans="1:28" ht="30" customHeight="1" x14ac:dyDescent="0.25">
      <c r="A132" s="201" t="s">
        <v>52</v>
      </c>
      <c r="B132" s="202"/>
      <c r="C132" s="202"/>
      <c r="D132" s="203"/>
      <c r="E132" s="27"/>
      <c r="F132" s="27"/>
      <c r="G132" s="27"/>
      <c r="H132" s="27"/>
      <c r="I132" s="27"/>
      <c r="J132" s="27"/>
      <c r="K132" s="27"/>
      <c r="L132" s="27"/>
      <c r="M132" s="27"/>
      <c r="N132" s="27"/>
      <c r="O132" s="27"/>
      <c r="P132" s="27"/>
      <c r="Q132" s="27">
        <f>SUM(E132:P132)</f>
        <v>0</v>
      </c>
      <c r="R132" s="70" t="e">
        <f t="shared" si="88"/>
        <v>#DIV/0!</v>
      </c>
      <c r="S132" s="209"/>
      <c r="T132" s="210"/>
      <c r="U132" s="210"/>
      <c r="V132" s="210"/>
      <c r="W132" s="210"/>
      <c r="X132" s="210"/>
      <c r="Y132" s="210"/>
      <c r="Z132" s="210"/>
      <c r="AA132" s="210"/>
      <c r="AB132" s="211"/>
    </row>
    <row r="133" spans="1:28" ht="30" customHeight="1" x14ac:dyDescent="0.25">
      <c r="A133" s="204" t="s">
        <v>143</v>
      </c>
      <c r="B133" s="204"/>
      <c r="C133" s="204"/>
      <c r="D133" s="204"/>
      <c r="E133" s="107"/>
      <c r="F133" s="107"/>
      <c r="G133" s="107"/>
      <c r="H133" s="107"/>
      <c r="I133" s="107"/>
      <c r="J133" s="107"/>
      <c r="K133" s="107"/>
      <c r="L133" s="107"/>
      <c r="M133" s="107"/>
      <c r="N133" s="107"/>
      <c r="O133" s="107"/>
      <c r="P133" s="107"/>
      <c r="Q133" s="106">
        <f>SUM(E133:P133)</f>
        <v>0</v>
      </c>
      <c r="R133" s="105" t="e">
        <f t="shared" si="88"/>
        <v>#DIV/0!</v>
      </c>
      <c r="S133" s="209"/>
      <c r="T133" s="210"/>
      <c r="U133" s="210"/>
      <c r="V133" s="210"/>
      <c r="W133" s="210"/>
      <c r="X133" s="210"/>
      <c r="Y133" s="210"/>
      <c r="Z133" s="210"/>
      <c r="AA133" s="210"/>
      <c r="AB133" s="211"/>
    </row>
    <row r="134" spans="1:28" ht="30" customHeight="1" x14ac:dyDescent="0.25">
      <c r="A134" s="160" t="s">
        <v>139</v>
      </c>
      <c r="B134" s="160"/>
      <c r="C134" s="160"/>
      <c r="D134" s="160"/>
      <c r="E134" s="29" t="e">
        <f>E130/E133</f>
        <v>#DIV/0!</v>
      </c>
      <c r="F134" s="29" t="e">
        <f>F130/F133</f>
        <v>#DIV/0!</v>
      </c>
      <c r="G134" s="29" t="e">
        <f t="shared" ref="G134:P134" si="89">G130/G133</f>
        <v>#DIV/0!</v>
      </c>
      <c r="H134" s="29" t="e">
        <f t="shared" si="89"/>
        <v>#DIV/0!</v>
      </c>
      <c r="I134" s="29" t="e">
        <f t="shared" si="89"/>
        <v>#DIV/0!</v>
      </c>
      <c r="J134" s="29" t="e">
        <f t="shared" si="89"/>
        <v>#DIV/0!</v>
      </c>
      <c r="K134" s="29" t="e">
        <f t="shared" si="89"/>
        <v>#DIV/0!</v>
      </c>
      <c r="L134" s="29" t="e">
        <f t="shared" si="89"/>
        <v>#DIV/0!</v>
      </c>
      <c r="M134" s="29" t="e">
        <f t="shared" si="89"/>
        <v>#DIV/0!</v>
      </c>
      <c r="N134" s="29" t="e">
        <f t="shared" si="89"/>
        <v>#DIV/0!</v>
      </c>
      <c r="O134" s="29" t="e">
        <f t="shared" si="89"/>
        <v>#DIV/0!</v>
      </c>
      <c r="P134" s="29" t="e">
        <f t="shared" si="89"/>
        <v>#DIV/0!</v>
      </c>
      <c r="Q134" s="29" t="e">
        <f>Q130/Q133</f>
        <v>#DIV/0!</v>
      </c>
      <c r="R134" s="72" t="e">
        <f t="shared" si="88"/>
        <v>#DIV/0!</v>
      </c>
      <c r="S134" s="209"/>
      <c r="T134" s="210"/>
      <c r="U134" s="210"/>
      <c r="V134" s="210"/>
      <c r="W134" s="210"/>
      <c r="X134" s="210"/>
      <c r="Y134" s="210"/>
      <c r="Z134" s="210"/>
      <c r="AA134" s="210"/>
      <c r="AB134" s="211"/>
    </row>
    <row r="135" spans="1:28" ht="30" customHeight="1" x14ac:dyDescent="0.25">
      <c r="A135" s="160" t="s">
        <v>140</v>
      </c>
      <c r="B135" s="160"/>
      <c r="C135" s="160"/>
      <c r="D135" s="160"/>
      <c r="E135" s="29" t="e">
        <f>E131/E133</f>
        <v>#DIV/0!</v>
      </c>
      <c r="F135" s="29" t="e">
        <f t="shared" ref="F135:P135" si="90">F131/F133</f>
        <v>#DIV/0!</v>
      </c>
      <c r="G135" s="29" t="e">
        <f t="shared" si="90"/>
        <v>#DIV/0!</v>
      </c>
      <c r="H135" s="29" t="e">
        <f t="shared" si="90"/>
        <v>#DIV/0!</v>
      </c>
      <c r="I135" s="29" t="e">
        <f t="shared" si="90"/>
        <v>#DIV/0!</v>
      </c>
      <c r="J135" s="29" t="e">
        <f t="shared" si="90"/>
        <v>#DIV/0!</v>
      </c>
      <c r="K135" s="29" t="e">
        <f t="shared" si="90"/>
        <v>#DIV/0!</v>
      </c>
      <c r="L135" s="29" t="e">
        <f t="shared" si="90"/>
        <v>#DIV/0!</v>
      </c>
      <c r="M135" s="29" t="e">
        <f t="shared" si="90"/>
        <v>#DIV/0!</v>
      </c>
      <c r="N135" s="29" t="e">
        <f t="shared" si="90"/>
        <v>#DIV/0!</v>
      </c>
      <c r="O135" s="29" t="e">
        <f t="shared" si="90"/>
        <v>#DIV/0!</v>
      </c>
      <c r="P135" s="29" t="e">
        <f t="shared" si="90"/>
        <v>#DIV/0!</v>
      </c>
      <c r="Q135" s="29" t="e">
        <f>Q131/Q133</f>
        <v>#DIV/0!</v>
      </c>
      <c r="R135" s="72" t="e">
        <f t="shared" si="88"/>
        <v>#DIV/0!</v>
      </c>
      <c r="S135" s="209"/>
      <c r="T135" s="210"/>
      <c r="U135" s="210"/>
      <c r="V135" s="210"/>
      <c r="W135" s="210"/>
      <c r="X135" s="210"/>
      <c r="Y135" s="210"/>
      <c r="Z135" s="210"/>
      <c r="AA135" s="210"/>
      <c r="AB135" s="211"/>
    </row>
    <row r="136" spans="1:28" ht="30" customHeight="1" x14ac:dyDescent="0.25">
      <c r="A136" s="215" t="s">
        <v>159</v>
      </c>
      <c r="B136" s="216"/>
      <c r="C136" s="216"/>
      <c r="D136" s="216"/>
      <c r="E136" s="216"/>
      <c r="F136" s="216"/>
      <c r="G136" s="216"/>
      <c r="H136" s="216"/>
      <c r="I136" s="216"/>
      <c r="J136" s="216"/>
      <c r="K136" s="216"/>
      <c r="L136" s="216"/>
      <c r="M136" s="216"/>
      <c r="N136" s="216"/>
      <c r="O136" s="216"/>
      <c r="P136" s="216"/>
      <c r="Q136" s="216"/>
      <c r="R136" s="216"/>
      <c r="S136" s="209"/>
      <c r="T136" s="210"/>
      <c r="U136" s="210"/>
      <c r="V136" s="210"/>
      <c r="W136" s="210"/>
      <c r="X136" s="210"/>
      <c r="Y136" s="210"/>
      <c r="Z136" s="210"/>
      <c r="AA136" s="210"/>
      <c r="AB136" s="211"/>
    </row>
    <row r="137" spans="1:28" ht="80.099999999999994" customHeight="1" thickBot="1" x14ac:dyDescent="0.3">
      <c r="A137" s="182" t="s">
        <v>141</v>
      </c>
      <c r="B137" s="182"/>
      <c r="C137" s="182"/>
      <c r="D137" s="182"/>
      <c r="E137" s="67" t="e">
        <f>((E126-E134)/E134)*100</f>
        <v>#DIV/0!</v>
      </c>
      <c r="F137" s="67" t="e">
        <f>((F126-F134)/F134)*100</f>
        <v>#DIV/0!</v>
      </c>
      <c r="G137" s="67" t="e">
        <f t="shared" ref="G137:P137" si="91">((G126-G134)/G134)*100</f>
        <v>#DIV/0!</v>
      </c>
      <c r="H137" s="67" t="e">
        <f t="shared" si="91"/>
        <v>#DIV/0!</v>
      </c>
      <c r="I137" s="67" t="e">
        <f t="shared" si="91"/>
        <v>#DIV/0!</v>
      </c>
      <c r="J137" s="67" t="e">
        <f t="shared" si="91"/>
        <v>#DIV/0!</v>
      </c>
      <c r="K137" s="67" t="e">
        <f t="shared" si="91"/>
        <v>#DIV/0!</v>
      </c>
      <c r="L137" s="67" t="e">
        <f t="shared" si="91"/>
        <v>#DIV/0!</v>
      </c>
      <c r="M137" s="67" t="e">
        <f t="shared" si="91"/>
        <v>#DIV/0!</v>
      </c>
      <c r="N137" s="67" t="e">
        <f t="shared" si="91"/>
        <v>#DIV/0!</v>
      </c>
      <c r="O137" s="67" t="e">
        <f t="shared" si="91"/>
        <v>#DIV/0!</v>
      </c>
      <c r="P137" s="67" t="e">
        <f t="shared" si="91"/>
        <v>#DIV/0!</v>
      </c>
      <c r="Q137" s="67" t="e">
        <f>SUM(E137:P137)</f>
        <v>#DIV/0!</v>
      </c>
      <c r="R137" s="73" t="e">
        <f>AVERAGE(E137:P137)</f>
        <v>#DIV/0!</v>
      </c>
      <c r="S137" s="212"/>
      <c r="T137" s="213"/>
      <c r="U137" s="213"/>
      <c r="V137" s="213"/>
      <c r="W137" s="213"/>
      <c r="X137" s="213"/>
      <c r="Y137" s="213"/>
      <c r="Z137" s="213"/>
      <c r="AA137" s="213"/>
      <c r="AB137" s="214"/>
    </row>
    <row r="138" spans="1:28" ht="80.099999999999994" customHeight="1" x14ac:dyDescent="0.25">
      <c r="A138" s="182" t="s">
        <v>142</v>
      </c>
      <c r="B138" s="182"/>
      <c r="C138" s="182"/>
      <c r="D138" s="182"/>
      <c r="E138" s="67" t="e">
        <f>((E127-E135)/E135)*100</f>
        <v>#DIV/0!</v>
      </c>
      <c r="F138" s="67" t="e">
        <f t="shared" ref="F138:P138" si="92">((F127-F135)/F135)*100</f>
        <v>#DIV/0!</v>
      </c>
      <c r="G138" s="67" t="e">
        <f t="shared" si="92"/>
        <v>#DIV/0!</v>
      </c>
      <c r="H138" s="67" t="e">
        <f t="shared" si="92"/>
        <v>#DIV/0!</v>
      </c>
      <c r="I138" s="67" t="e">
        <f t="shared" si="92"/>
        <v>#DIV/0!</v>
      </c>
      <c r="J138" s="67" t="e">
        <f t="shared" si="92"/>
        <v>#DIV/0!</v>
      </c>
      <c r="K138" s="67" t="e">
        <f t="shared" si="92"/>
        <v>#DIV/0!</v>
      </c>
      <c r="L138" s="67" t="e">
        <f t="shared" si="92"/>
        <v>#DIV/0!</v>
      </c>
      <c r="M138" s="67" t="e">
        <f t="shared" si="92"/>
        <v>#DIV/0!</v>
      </c>
      <c r="N138" s="67" t="e">
        <f t="shared" si="92"/>
        <v>#DIV/0!</v>
      </c>
      <c r="O138" s="67" t="e">
        <f t="shared" si="92"/>
        <v>#DIV/0!</v>
      </c>
      <c r="P138" s="67" t="e">
        <f t="shared" si="92"/>
        <v>#DIV/0!</v>
      </c>
      <c r="Q138" s="67" t="e">
        <f>SUM(E138:P138)</f>
        <v>#DIV/0!</v>
      </c>
      <c r="R138" s="68" t="e">
        <f>AVERAGE(E138:P138)</f>
        <v>#DIV/0!</v>
      </c>
    </row>
    <row r="141" spans="1:28" ht="30" customHeight="1" x14ac:dyDescent="0.25">
      <c r="A141" s="102">
        <v>6</v>
      </c>
      <c r="B141" s="334" t="s">
        <v>194</v>
      </c>
      <c r="C141" s="335"/>
      <c r="D141" s="335"/>
      <c r="E141" s="335"/>
      <c r="F141" s="335"/>
      <c r="G141" s="335"/>
      <c r="H141" s="335"/>
      <c r="I141" s="335"/>
      <c r="J141" s="335"/>
      <c r="K141" s="335"/>
      <c r="L141" s="335"/>
      <c r="M141" s="335"/>
      <c r="N141" s="335"/>
      <c r="O141" s="335"/>
      <c r="P141" s="335"/>
      <c r="Q141" s="335"/>
      <c r="R141" s="335"/>
      <c r="S141" s="335"/>
      <c r="T141" s="335"/>
      <c r="U141" s="335"/>
      <c r="V141" s="335"/>
      <c r="W141" s="335"/>
      <c r="X141" s="335"/>
      <c r="Y141" s="335"/>
      <c r="Z141" s="335"/>
      <c r="AA141" s="335"/>
      <c r="AB141" s="335"/>
    </row>
    <row r="142" spans="1:28" ht="30" customHeight="1" x14ac:dyDescent="0.25">
      <c r="A142" s="261" t="s">
        <v>45</v>
      </c>
      <c r="B142" s="262"/>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row>
    <row r="143" spans="1:28" ht="30" customHeight="1" thickBot="1" x14ac:dyDescent="0.3">
      <c r="A143" s="162" t="s">
        <v>46</v>
      </c>
      <c r="B143" s="162"/>
      <c r="C143" s="162"/>
      <c r="D143" s="162"/>
      <c r="E143" s="25" t="s">
        <v>19</v>
      </c>
      <c r="F143" s="25" t="s">
        <v>20</v>
      </c>
      <c r="G143" s="25" t="s">
        <v>21</v>
      </c>
      <c r="H143" s="25" t="s">
        <v>22</v>
      </c>
      <c r="I143" s="25" t="s">
        <v>23</v>
      </c>
      <c r="J143" s="25" t="s">
        <v>24</v>
      </c>
      <c r="K143" s="25" t="s">
        <v>25</v>
      </c>
      <c r="L143" s="25" t="s">
        <v>26</v>
      </c>
      <c r="M143" s="25" t="s">
        <v>27</v>
      </c>
      <c r="N143" s="25" t="s">
        <v>28</v>
      </c>
      <c r="O143" s="25" t="s">
        <v>29</v>
      </c>
      <c r="P143" s="25" t="s">
        <v>30</v>
      </c>
      <c r="Q143" s="25" t="s">
        <v>47</v>
      </c>
      <c r="R143" s="25" t="s">
        <v>48</v>
      </c>
      <c r="S143" s="163" t="s">
        <v>49</v>
      </c>
      <c r="T143" s="164"/>
      <c r="U143" s="164"/>
      <c r="V143" s="164"/>
      <c r="W143" s="164"/>
      <c r="X143" s="164"/>
      <c r="Y143" s="164"/>
      <c r="Z143" s="164"/>
      <c r="AA143" s="164"/>
      <c r="AB143" s="165"/>
    </row>
    <row r="144" spans="1:28" ht="30" customHeight="1" x14ac:dyDescent="0.25">
      <c r="A144" s="162" t="s">
        <v>50</v>
      </c>
      <c r="B144" s="162"/>
      <c r="C144" s="162"/>
      <c r="D144" s="162"/>
      <c r="E144" s="109"/>
      <c r="F144" s="109"/>
      <c r="G144" s="109"/>
      <c r="H144" s="109"/>
      <c r="I144" s="109"/>
      <c r="J144" s="109"/>
      <c r="K144" s="109"/>
      <c r="L144" s="109"/>
      <c r="M144" s="109"/>
      <c r="N144" s="109"/>
      <c r="O144" s="109"/>
      <c r="P144" s="109"/>
      <c r="Q144" s="26">
        <f>SUM(E144:P144)</f>
        <v>0</v>
      </c>
      <c r="R144" s="69" t="e">
        <f>AVERAGE(E144:P144)</f>
        <v>#DIV/0!</v>
      </c>
      <c r="S144" s="206"/>
      <c r="T144" s="207"/>
      <c r="U144" s="207"/>
      <c r="V144" s="207"/>
      <c r="W144" s="207"/>
      <c r="X144" s="207"/>
      <c r="Y144" s="207"/>
      <c r="Z144" s="207"/>
      <c r="AA144" s="207"/>
      <c r="AB144" s="208"/>
    </row>
    <row r="145" spans="1:28" ht="30" customHeight="1" x14ac:dyDescent="0.25">
      <c r="A145" s="162" t="s">
        <v>51</v>
      </c>
      <c r="B145" s="162"/>
      <c r="C145" s="162"/>
      <c r="D145" s="162"/>
      <c r="E145" s="26"/>
      <c r="F145" s="26"/>
      <c r="G145" s="26"/>
      <c r="H145" s="26"/>
      <c r="I145" s="26"/>
      <c r="J145" s="26"/>
      <c r="K145" s="26"/>
      <c r="L145" s="26"/>
      <c r="M145" s="26"/>
      <c r="N145" s="26"/>
      <c r="O145" s="26"/>
      <c r="P145" s="26"/>
      <c r="Q145" s="26">
        <f>SUM(E145:P145)</f>
        <v>0</v>
      </c>
      <c r="R145" s="69" t="e">
        <f>AVERAGE(E145:P145)</f>
        <v>#DIV/0!</v>
      </c>
      <c r="S145" s="209"/>
      <c r="T145" s="210"/>
      <c r="U145" s="210"/>
      <c r="V145" s="210"/>
      <c r="W145" s="210"/>
      <c r="X145" s="210"/>
      <c r="Y145" s="210"/>
      <c r="Z145" s="210"/>
      <c r="AA145" s="210"/>
      <c r="AB145" s="211"/>
    </row>
    <row r="146" spans="1:28" ht="30" customHeight="1" x14ac:dyDescent="0.25">
      <c r="A146" s="157" t="s">
        <v>106</v>
      </c>
      <c r="B146" s="158"/>
      <c r="C146" s="158"/>
      <c r="D146" s="159"/>
      <c r="E146" s="26"/>
      <c r="F146" s="26"/>
      <c r="G146" s="26"/>
      <c r="H146" s="26"/>
      <c r="I146" s="26"/>
      <c r="J146" s="26"/>
      <c r="K146" s="26"/>
      <c r="L146" s="26"/>
      <c r="M146" s="26"/>
      <c r="N146" s="26"/>
      <c r="O146" s="26"/>
      <c r="P146" s="26"/>
      <c r="Q146" s="26">
        <f t="shared" ref="Q146:Q151" si="93">SUM(E146:P146)</f>
        <v>0</v>
      </c>
      <c r="R146" s="69" t="e">
        <f t="shared" ref="R146:R151" si="94">AVERAGE(E146:P146)</f>
        <v>#DIV/0!</v>
      </c>
      <c r="S146" s="209"/>
      <c r="T146" s="210"/>
      <c r="U146" s="210"/>
      <c r="V146" s="210"/>
      <c r="W146" s="210"/>
      <c r="X146" s="210"/>
      <c r="Y146" s="210"/>
      <c r="Z146" s="210"/>
      <c r="AA146" s="210"/>
      <c r="AB146" s="211"/>
    </row>
    <row r="147" spans="1:28" ht="30" customHeight="1" x14ac:dyDescent="0.25">
      <c r="A147" s="157" t="s">
        <v>107</v>
      </c>
      <c r="B147" s="158"/>
      <c r="C147" s="158"/>
      <c r="D147" s="159"/>
      <c r="E147" s="26"/>
      <c r="F147" s="26"/>
      <c r="G147" s="26"/>
      <c r="H147" s="26"/>
      <c r="I147" s="26"/>
      <c r="J147" s="26"/>
      <c r="K147" s="26"/>
      <c r="L147" s="26"/>
      <c r="M147" s="26"/>
      <c r="N147" s="26"/>
      <c r="O147" s="26"/>
      <c r="P147" s="26"/>
      <c r="Q147" s="26">
        <f t="shared" si="93"/>
        <v>0</v>
      </c>
      <c r="R147" s="69" t="e">
        <f t="shared" si="94"/>
        <v>#DIV/0!</v>
      </c>
      <c r="S147" s="209"/>
      <c r="T147" s="210"/>
      <c r="U147" s="210"/>
      <c r="V147" s="210"/>
      <c r="W147" s="210"/>
      <c r="X147" s="210"/>
      <c r="Y147" s="210"/>
      <c r="Z147" s="210"/>
      <c r="AA147" s="210"/>
      <c r="AB147" s="211"/>
    </row>
    <row r="148" spans="1:28" ht="30" customHeight="1" x14ac:dyDescent="0.25">
      <c r="A148" s="157" t="s">
        <v>108</v>
      </c>
      <c r="B148" s="158"/>
      <c r="C148" s="158"/>
      <c r="D148" s="159"/>
      <c r="E148" s="26"/>
      <c r="F148" s="26"/>
      <c r="G148" s="26"/>
      <c r="H148" s="26"/>
      <c r="I148" s="26"/>
      <c r="J148" s="26"/>
      <c r="K148" s="26"/>
      <c r="L148" s="26"/>
      <c r="M148" s="26"/>
      <c r="N148" s="26"/>
      <c r="O148" s="26"/>
      <c r="P148" s="26"/>
      <c r="Q148" s="26">
        <f t="shared" si="93"/>
        <v>0</v>
      </c>
      <c r="R148" s="69" t="e">
        <f t="shared" si="94"/>
        <v>#DIV/0!</v>
      </c>
      <c r="S148" s="209"/>
      <c r="T148" s="210"/>
      <c r="U148" s="210"/>
      <c r="V148" s="210"/>
      <c r="W148" s="210"/>
      <c r="X148" s="210"/>
      <c r="Y148" s="210"/>
      <c r="Z148" s="210"/>
      <c r="AA148" s="210"/>
      <c r="AB148" s="211"/>
    </row>
    <row r="149" spans="1:28" ht="30" customHeight="1" x14ac:dyDescent="0.25">
      <c r="A149" s="157" t="s">
        <v>109</v>
      </c>
      <c r="B149" s="158"/>
      <c r="C149" s="158"/>
      <c r="D149" s="159"/>
      <c r="E149" s="26"/>
      <c r="F149" s="26"/>
      <c r="G149" s="26"/>
      <c r="H149" s="26"/>
      <c r="I149" s="26"/>
      <c r="J149" s="26"/>
      <c r="K149" s="26"/>
      <c r="L149" s="26"/>
      <c r="M149" s="26"/>
      <c r="N149" s="26"/>
      <c r="O149" s="26"/>
      <c r="P149" s="26"/>
      <c r="Q149" s="26">
        <f t="shared" si="93"/>
        <v>0</v>
      </c>
      <c r="R149" s="69" t="e">
        <f t="shared" si="94"/>
        <v>#DIV/0!</v>
      </c>
      <c r="S149" s="209"/>
      <c r="T149" s="210"/>
      <c r="U149" s="210"/>
      <c r="V149" s="210"/>
      <c r="W149" s="210"/>
      <c r="X149" s="210"/>
      <c r="Y149" s="210"/>
      <c r="Z149" s="210"/>
      <c r="AA149" s="210"/>
      <c r="AB149" s="211"/>
    </row>
    <row r="150" spans="1:28" ht="30" customHeight="1" x14ac:dyDescent="0.25">
      <c r="A150" s="157" t="s">
        <v>110</v>
      </c>
      <c r="B150" s="158"/>
      <c r="C150" s="158"/>
      <c r="D150" s="159"/>
      <c r="E150" s="26"/>
      <c r="F150" s="26"/>
      <c r="G150" s="26"/>
      <c r="H150" s="26"/>
      <c r="I150" s="26"/>
      <c r="J150" s="26"/>
      <c r="K150" s="26"/>
      <c r="L150" s="26"/>
      <c r="M150" s="26"/>
      <c r="N150" s="26"/>
      <c r="O150" s="26"/>
      <c r="P150" s="26"/>
      <c r="Q150" s="26">
        <f t="shared" si="93"/>
        <v>0</v>
      </c>
      <c r="R150" s="69" t="e">
        <f t="shared" si="94"/>
        <v>#DIV/0!</v>
      </c>
      <c r="S150" s="209"/>
      <c r="T150" s="210"/>
      <c r="U150" s="210"/>
      <c r="V150" s="210"/>
      <c r="W150" s="210"/>
      <c r="X150" s="210"/>
      <c r="Y150" s="210"/>
      <c r="Z150" s="210"/>
      <c r="AA150" s="210"/>
      <c r="AB150" s="211"/>
    </row>
    <row r="151" spans="1:28" ht="30" customHeight="1" x14ac:dyDescent="0.25">
      <c r="A151" s="157" t="s">
        <v>111</v>
      </c>
      <c r="B151" s="158"/>
      <c r="C151" s="158"/>
      <c r="D151" s="159"/>
      <c r="E151" s="26"/>
      <c r="F151" s="26"/>
      <c r="G151" s="26"/>
      <c r="H151" s="26"/>
      <c r="I151" s="26"/>
      <c r="J151" s="26"/>
      <c r="K151" s="26"/>
      <c r="L151" s="26"/>
      <c r="M151" s="26"/>
      <c r="N151" s="26"/>
      <c r="O151" s="26"/>
      <c r="P151" s="26"/>
      <c r="Q151" s="26">
        <f t="shared" si="93"/>
        <v>0</v>
      </c>
      <c r="R151" s="69" t="e">
        <f t="shared" si="94"/>
        <v>#DIV/0!</v>
      </c>
      <c r="S151" s="209"/>
      <c r="T151" s="210"/>
      <c r="U151" s="210"/>
      <c r="V151" s="210"/>
      <c r="W151" s="210"/>
      <c r="X151" s="210"/>
      <c r="Y151" s="210"/>
      <c r="Z151" s="210"/>
      <c r="AA151" s="210"/>
      <c r="AB151" s="211"/>
    </row>
    <row r="152" spans="1:28" ht="30" customHeight="1" x14ac:dyDescent="0.25">
      <c r="A152" s="201" t="s">
        <v>52</v>
      </c>
      <c r="B152" s="202"/>
      <c r="C152" s="202"/>
      <c r="D152" s="203"/>
      <c r="E152" s="27"/>
      <c r="F152" s="27"/>
      <c r="G152" s="27"/>
      <c r="H152" s="27"/>
      <c r="I152" s="27"/>
      <c r="J152" s="27"/>
      <c r="K152" s="27"/>
      <c r="L152" s="27"/>
      <c r="M152" s="27"/>
      <c r="N152" s="27"/>
      <c r="O152" s="27"/>
      <c r="P152" s="27"/>
      <c r="Q152" s="27">
        <f>SUM(E152:P152)</f>
        <v>0</v>
      </c>
      <c r="R152" s="70" t="e">
        <f>AVERAGE(E152:P152)</f>
        <v>#DIV/0!</v>
      </c>
      <c r="S152" s="209"/>
      <c r="T152" s="210"/>
      <c r="U152" s="210"/>
      <c r="V152" s="210"/>
      <c r="W152" s="210"/>
      <c r="X152" s="210"/>
      <c r="Y152" s="210"/>
      <c r="Z152" s="210"/>
      <c r="AA152" s="210"/>
      <c r="AB152" s="211"/>
    </row>
    <row r="153" spans="1:28" ht="30" customHeight="1" x14ac:dyDescent="0.25">
      <c r="A153" s="204" t="s">
        <v>143</v>
      </c>
      <c r="B153" s="204"/>
      <c r="C153" s="204"/>
      <c r="D153" s="204"/>
      <c r="E153" s="107"/>
      <c r="F153" s="107"/>
      <c r="G153" s="107"/>
      <c r="H153" s="107"/>
      <c r="I153" s="107"/>
      <c r="J153" s="107"/>
      <c r="K153" s="107"/>
      <c r="L153" s="107"/>
      <c r="M153" s="107"/>
      <c r="N153" s="107"/>
      <c r="O153" s="107"/>
      <c r="P153" s="107"/>
      <c r="Q153" s="106">
        <f>SUM(E153:P153)</f>
        <v>0</v>
      </c>
      <c r="R153" s="105" t="e">
        <f>AVERAGE(E153:P153)</f>
        <v>#DIV/0!</v>
      </c>
      <c r="S153" s="209"/>
      <c r="T153" s="210"/>
      <c r="U153" s="210"/>
      <c r="V153" s="210"/>
      <c r="W153" s="210"/>
      <c r="X153" s="210"/>
      <c r="Y153" s="210"/>
      <c r="Z153" s="210"/>
      <c r="AA153" s="210"/>
      <c r="AB153" s="211"/>
    </row>
    <row r="154" spans="1:28" ht="30" customHeight="1" x14ac:dyDescent="0.25">
      <c r="A154" s="160" t="s">
        <v>139</v>
      </c>
      <c r="B154" s="160"/>
      <c r="C154" s="160"/>
      <c r="D154" s="160"/>
      <c r="E154" s="42" t="e">
        <f t="shared" ref="E154" si="95">E144/E153</f>
        <v>#DIV/0!</v>
      </c>
      <c r="F154" s="42" t="e">
        <f t="shared" ref="F154" si="96">F144/F153</f>
        <v>#DIV/0!</v>
      </c>
      <c r="G154" s="42" t="e">
        <f t="shared" ref="G154" si="97">G144/G153</f>
        <v>#DIV/0!</v>
      </c>
      <c r="H154" s="42" t="e">
        <f t="shared" ref="H154" si="98">H144/H153</f>
        <v>#DIV/0!</v>
      </c>
      <c r="I154" s="42" t="e">
        <f t="shared" ref="I154" si="99">I144/I153</f>
        <v>#DIV/0!</v>
      </c>
      <c r="J154" s="42" t="e">
        <f t="shared" ref="J154" si="100">J144/J153</f>
        <v>#DIV/0!</v>
      </c>
      <c r="K154" s="42" t="e">
        <f t="shared" ref="K154" si="101">K144/K153</f>
        <v>#DIV/0!</v>
      </c>
      <c r="L154" s="42" t="e">
        <f t="shared" ref="L154" si="102">L144/L153</f>
        <v>#DIV/0!</v>
      </c>
      <c r="M154" s="42" t="e">
        <f t="shared" ref="M154" si="103">M144/M153</f>
        <v>#DIV/0!</v>
      </c>
      <c r="N154" s="42" t="e">
        <f t="shared" ref="N154" si="104">N144/N153</f>
        <v>#DIV/0!</v>
      </c>
      <c r="O154" s="42" t="e">
        <f t="shared" ref="O154" si="105">O144/O153</f>
        <v>#DIV/0!</v>
      </c>
      <c r="P154" s="42" t="e">
        <f t="shared" ref="P154" si="106">P144/P153</f>
        <v>#DIV/0!</v>
      </c>
      <c r="Q154" s="42" t="e">
        <f t="shared" ref="Q154" si="107">Q144/Q153</f>
        <v>#DIV/0!</v>
      </c>
      <c r="R154" s="90" t="e">
        <f>AVERAGE(E154:P154)</f>
        <v>#DIV/0!</v>
      </c>
      <c r="S154" s="209"/>
      <c r="T154" s="210"/>
      <c r="U154" s="210"/>
      <c r="V154" s="210"/>
      <c r="W154" s="210"/>
      <c r="X154" s="210"/>
      <c r="Y154" s="210"/>
      <c r="Z154" s="210"/>
      <c r="AA154" s="210"/>
      <c r="AB154" s="211"/>
    </row>
    <row r="155" spans="1:28" ht="30" customHeight="1" thickBot="1" x14ac:dyDescent="0.3">
      <c r="A155" s="160" t="s">
        <v>140</v>
      </c>
      <c r="B155" s="160"/>
      <c r="C155" s="160"/>
      <c r="D155" s="160"/>
      <c r="E155" s="29" t="e">
        <f t="shared" ref="E155:Q155" si="108">E145/E153</f>
        <v>#DIV/0!</v>
      </c>
      <c r="F155" s="29" t="e">
        <f t="shared" si="108"/>
        <v>#DIV/0!</v>
      </c>
      <c r="G155" s="29" t="e">
        <f t="shared" si="108"/>
        <v>#DIV/0!</v>
      </c>
      <c r="H155" s="29" t="e">
        <f t="shared" si="108"/>
        <v>#DIV/0!</v>
      </c>
      <c r="I155" s="29" t="e">
        <f t="shared" si="108"/>
        <v>#DIV/0!</v>
      </c>
      <c r="J155" s="29" t="e">
        <f t="shared" si="108"/>
        <v>#DIV/0!</v>
      </c>
      <c r="K155" s="29" t="e">
        <f t="shared" si="108"/>
        <v>#DIV/0!</v>
      </c>
      <c r="L155" s="29" t="e">
        <f t="shared" si="108"/>
        <v>#DIV/0!</v>
      </c>
      <c r="M155" s="29" t="e">
        <f t="shared" si="108"/>
        <v>#DIV/0!</v>
      </c>
      <c r="N155" s="29" t="e">
        <f t="shared" si="108"/>
        <v>#DIV/0!</v>
      </c>
      <c r="O155" s="29" t="e">
        <f t="shared" si="108"/>
        <v>#DIV/0!</v>
      </c>
      <c r="P155" s="29" t="e">
        <f t="shared" si="108"/>
        <v>#DIV/0!</v>
      </c>
      <c r="Q155" s="29" t="e">
        <f t="shared" si="108"/>
        <v>#DIV/0!</v>
      </c>
      <c r="R155" s="72" t="e">
        <f>AVERAGE(E155:P155)</f>
        <v>#DIV/0!</v>
      </c>
      <c r="S155" s="212"/>
      <c r="T155" s="213"/>
      <c r="U155" s="213"/>
      <c r="V155" s="213"/>
      <c r="W155" s="213"/>
      <c r="X155" s="213"/>
      <c r="Y155" s="213"/>
      <c r="Z155" s="213"/>
      <c r="AA155" s="213"/>
      <c r="AB155" s="214"/>
    </row>
    <row r="156" spans="1:28" ht="30" customHeight="1" thickBot="1" x14ac:dyDescent="0.3">
      <c r="A156" s="161" t="s">
        <v>53</v>
      </c>
      <c r="B156" s="161"/>
      <c r="C156" s="161"/>
      <c r="D156" s="161"/>
      <c r="E156" s="161"/>
      <c r="F156" s="161"/>
      <c r="G156" s="161"/>
      <c r="H156" s="161"/>
      <c r="I156" s="161"/>
      <c r="J156" s="161"/>
      <c r="K156" s="161"/>
      <c r="L156" s="161"/>
      <c r="M156" s="161"/>
      <c r="N156" s="161"/>
      <c r="O156" s="161"/>
      <c r="P156" s="161"/>
      <c r="Q156" s="161"/>
      <c r="R156" s="161"/>
      <c r="S156" s="205"/>
      <c r="T156" s="205"/>
      <c r="U156" s="205"/>
      <c r="V156" s="205"/>
      <c r="W156" s="205"/>
      <c r="X156" s="205"/>
      <c r="Y156" s="205"/>
      <c r="Z156" s="205"/>
      <c r="AA156" s="205"/>
      <c r="AB156" s="205"/>
    </row>
    <row r="157" spans="1:28" ht="30" customHeight="1" x14ac:dyDescent="0.25">
      <c r="A157" s="162" t="s">
        <v>54</v>
      </c>
      <c r="B157" s="162"/>
      <c r="C157" s="162"/>
      <c r="D157" s="162"/>
      <c r="E157" s="25" t="s">
        <v>19</v>
      </c>
      <c r="F157" s="25" t="s">
        <v>20</v>
      </c>
      <c r="G157" s="25" t="s">
        <v>21</v>
      </c>
      <c r="H157" s="25" t="s">
        <v>22</v>
      </c>
      <c r="I157" s="25" t="s">
        <v>23</v>
      </c>
      <c r="J157" s="25" t="s">
        <v>24</v>
      </c>
      <c r="K157" s="25" t="s">
        <v>25</v>
      </c>
      <c r="L157" s="25" t="s">
        <v>26</v>
      </c>
      <c r="M157" s="25" t="s">
        <v>27</v>
      </c>
      <c r="N157" s="25" t="s">
        <v>28</v>
      </c>
      <c r="O157" s="25" t="s">
        <v>29</v>
      </c>
      <c r="P157" s="25" t="s">
        <v>30</v>
      </c>
      <c r="Q157" s="25" t="s">
        <v>47</v>
      </c>
      <c r="R157" s="43" t="s">
        <v>48</v>
      </c>
      <c r="S157" s="206"/>
      <c r="T157" s="207"/>
      <c r="U157" s="207"/>
      <c r="V157" s="207"/>
      <c r="W157" s="207"/>
      <c r="X157" s="207"/>
      <c r="Y157" s="207"/>
      <c r="Z157" s="207"/>
      <c r="AA157" s="207"/>
      <c r="AB157" s="208"/>
    </row>
    <row r="158" spans="1:28" ht="30" customHeight="1" x14ac:dyDescent="0.25">
      <c r="A158" s="162" t="s">
        <v>50</v>
      </c>
      <c r="B158" s="162"/>
      <c r="C158" s="162"/>
      <c r="D158" s="162"/>
      <c r="E158" s="109"/>
      <c r="F158" s="109"/>
      <c r="G158" s="109"/>
      <c r="H158" s="109"/>
      <c r="I158" s="109"/>
      <c r="J158" s="109"/>
      <c r="K158" s="109"/>
      <c r="L158" s="109"/>
      <c r="M158" s="109"/>
      <c r="N158" s="109"/>
      <c r="O158" s="109"/>
      <c r="P158" s="109"/>
      <c r="Q158" s="26">
        <f>SUM(E158:P158)</f>
        <v>0</v>
      </c>
      <c r="R158" s="69" t="e">
        <f>AVERAGE(E158:P158)</f>
        <v>#DIV/0!</v>
      </c>
      <c r="S158" s="209"/>
      <c r="T158" s="210"/>
      <c r="U158" s="210"/>
      <c r="V158" s="210"/>
      <c r="W158" s="210"/>
      <c r="X158" s="210"/>
      <c r="Y158" s="210"/>
      <c r="Z158" s="210"/>
      <c r="AA158" s="210"/>
      <c r="AB158" s="211"/>
    </row>
    <row r="159" spans="1:28" ht="30" customHeight="1" x14ac:dyDescent="0.25">
      <c r="A159" s="162" t="s">
        <v>51</v>
      </c>
      <c r="B159" s="162"/>
      <c r="C159" s="162"/>
      <c r="D159" s="162"/>
      <c r="E159" s="26"/>
      <c r="F159" s="26"/>
      <c r="G159" s="26"/>
      <c r="H159" s="26"/>
      <c r="I159" s="26"/>
      <c r="J159" s="26"/>
      <c r="K159" s="26"/>
      <c r="L159" s="26"/>
      <c r="M159" s="26"/>
      <c r="N159" s="26"/>
      <c r="O159" s="26"/>
      <c r="P159" s="26"/>
      <c r="Q159" s="26">
        <f>SUM(E159:P159)</f>
        <v>0</v>
      </c>
      <c r="R159" s="69" t="e">
        <f t="shared" ref="R159:R163" si="109">AVERAGE(E159:P159)</f>
        <v>#DIV/0!</v>
      </c>
      <c r="S159" s="209"/>
      <c r="T159" s="210"/>
      <c r="U159" s="210"/>
      <c r="V159" s="210"/>
      <c r="W159" s="210"/>
      <c r="X159" s="210"/>
      <c r="Y159" s="210"/>
      <c r="Z159" s="210"/>
      <c r="AA159" s="210"/>
      <c r="AB159" s="211"/>
    </row>
    <row r="160" spans="1:28" ht="30" customHeight="1" x14ac:dyDescent="0.25">
      <c r="A160" s="201" t="s">
        <v>52</v>
      </c>
      <c r="B160" s="202"/>
      <c r="C160" s="202"/>
      <c r="D160" s="203"/>
      <c r="E160" s="27"/>
      <c r="F160" s="27"/>
      <c r="G160" s="27"/>
      <c r="H160" s="27"/>
      <c r="I160" s="27"/>
      <c r="J160" s="27"/>
      <c r="K160" s="27"/>
      <c r="L160" s="27"/>
      <c r="M160" s="27"/>
      <c r="N160" s="27"/>
      <c r="O160" s="27"/>
      <c r="P160" s="27"/>
      <c r="Q160" s="27">
        <f>SUM(E160:P160)</f>
        <v>0</v>
      </c>
      <c r="R160" s="70" t="e">
        <f t="shared" si="109"/>
        <v>#DIV/0!</v>
      </c>
      <c r="S160" s="209"/>
      <c r="T160" s="210"/>
      <c r="U160" s="210"/>
      <c r="V160" s="210"/>
      <c r="W160" s="210"/>
      <c r="X160" s="210"/>
      <c r="Y160" s="210"/>
      <c r="Z160" s="210"/>
      <c r="AA160" s="210"/>
      <c r="AB160" s="211"/>
    </row>
    <row r="161" spans="1:28" ht="30" customHeight="1" x14ac:dyDescent="0.25">
      <c r="A161" s="204" t="s">
        <v>143</v>
      </c>
      <c r="B161" s="204"/>
      <c r="C161" s="204"/>
      <c r="D161" s="204"/>
      <c r="E161" s="107"/>
      <c r="F161" s="107"/>
      <c r="G161" s="107"/>
      <c r="H161" s="107"/>
      <c r="I161" s="107"/>
      <c r="J161" s="107"/>
      <c r="K161" s="107"/>
      <c r="L161" s="107"/>
      <c r="M161" s="107"/>
      <c r="N161" s="107"/>
      <c r="O161" s="107"/>
      <c r="P161" s="107"/>
      <c r="Q161" s="106">
        <f>SUM(E161:P161)</f>
        <v>0</v>
      </c>
      <c r="R161" s="105" t="e">
        <f t="shared" si="109"/>
        <v>#DIV/0!</v>
      </c>
      <c r="S161" s="209"/>
      <c r="T161" s="210"/>
      <c r="U161" s="210"/>
      <c r="V161" s="210"/>
      <c r="W161" s="210"/>
      <c r="X161" s="210"/>
      <c r="Y161" s="210"/>
      <c r="Z161" s="210"/>
      <c r="AA161" s="210"/>
      <c r="AB161" s="211"/>
    </row>
    <row r="162" spans="1:28" ht="30" customHeight="1" x14ac:dyDescent="0.25">
      <c r="A162" s="160" t="s">
        <v>139</v>
      </c>
      <c r="B162" s="160"/>
      <c r="C162" s="160"/>
      <c r="D162" s="160"/>
      <c r="E162" s="29" t="e">
        <f>E158/E161</f>
        <v>#DIV/0!</v>
      </c>
      <c r="F162" s="29" t="e">
        <f>F158/F161</f>
        <v>#DIV/0!</v>
      </c>
      <c r="G162" s="29" t="e">
        <f t="shared" ref="G162:P162" si="110">G158/G161</f>
        <v>#DIV/0!</v>
      </c>
      <c r="H162" s="29" t="e">
        <f t="shared" si="110"/>
        <v>#DIV/0!</v>
      </c>
      <c r="I162" s="29" t="e">
        <f t="shared" si="110"/>
        <v>#DIV/0!</v>
      </c>
      <c r="J162" s="29" t="e">
        <f t="shared" si="110"/>
        <v>#DIV/0!</v>
      </c>
      <c r="K162" s="29" t="e">
        <f t="shared" si="110"/>
        <v>#DIV/0!</v>
      </c>
      <c r="L162" s="29" t="e">
        <f t="shared" si="110"/>
        <v>#DIV/0!</v>
      </c>
      <c r="M162" s="29" t="e">
        <f t="shared" si="110"/>
        <v>#DIV/0!</v>
      </c>
      <c r="N162" s="29" t="e">
        <f t="shared" si="110"/>
        <v>#DIV/0!</v>
      </c>
      <c r="O162" s="29" t="e">
        <f t="shared" si="110"/>
        <v>#DIV/0!</v>
      </c>
      <c r="P162" s="29" t="e">
        <f t="shared" si="110"/>
        <v>#DIV/0!</v>
      </c>
      <c r="Q162" s="29" t="e">
        <f>Q158/Q161</f>
        <v>#DIV/0!</v>
      </c>
      <c r="R162" s="72" t="e">
        <f t="shared" si="109"/>
        <v>#DIV/0!</v>
      </c>
      <c r="S162" s="209"/>
      <c r="T162" s="210"/>
      <c r="U162" s="210"/>
      <c r="V162" s="210"/>
      <c r="W162" s="210"/>
      <c r="X162" s="210"/>
      <c r="Y162" s="210"/>
      <c r="Z162" s="210"/>
      <c r="AA162" s="210"/>
      <c r="AB162" s="211"/>
    </row>
    <row r="163" spans="1:28" ht="30" customHeight="1" x14ac:dyDescent="0.25">
      <c r="A163" s="160" t="s">
        <v>140</v>
      </c>
      <c r="B163" s="160"/>
      <c r="C163" s="160"/>
      <c r="D163" s="160"/>
      <c r="E163" s="29" t="e">
        <f>E159/E161</f>
        <v>#DIV/0!</v>
      </c>
      <c r="F163" s="29" t="e">
        <f t="shared" ref="F163:P163" si="111">F159/F161</f>
        <v>#DIV/0!</v>
      </c>
      <c r="G163" s="29" t="e">
        <f t="shared" si="111"/>
        <v>#DIV/0!</v>
      </c>
      <c r="H163" s="29" t="e">
        <f t="shared" si="111"/>
        <v>#DIV/0!</v>
      </c>
      <c r="I163" s="29" t="e">
        <f t="shared" si="111"/>
        <v>#DIV/0!</v>
      </c>
      <c r="J163" s="29" t="e">
        <f t="shared" si="111"/>
        <v>#DIV/0!</v>
      </c>
      <c r="K163" s="29" t="e">
        <f t="shared" si="111"/>
        <v>#DIV/0!</v>
      </c>
      <c r="L163" s="29" t="e">
        <f t="shared" si="111"/>
        <v>#DIV/0!</v>
      </c>
      <c r="M163" s="29" t="e">
        <f t="shared" si="111"/>
        <v>#DIV/0!</v>
      </c>
      <c r="N163" s="29" t="e">
        <f t="shared" si="111"/>
        <v>#DIV/0!</v>
      </c>
      <c r="O163" s="29" t="e">
        <f t="shared" si="111"/>
        <v>#DIV/0!</v>
      </c>
      <c r="P163" s="29" t="e">
        <f t="shared" si="111"/>
        <v>#DIV/0!</v>
      </c>
      <c r="Q163" s="29" t="e">
        <f>Q159/Q161</f>
        <v>#DIV/0!</v>
      </c>
      <c r="R163" s="72" t="e">
        <f t="shared" si="109"/>
        <v>#DIV/0!</v>
      </c>
      <c r="S163" s="209"/>
      <c r="T163" s="210"/>
      <c r="U163" s="210"/>
      <c r="V163" s="210"/>
      <c r="W163" s="210"/>
      <c r="X163" s="210"/>
      <c r="Y163" s="210"/>
      <c r="Z163" s="210"/>
      <c r="AA163" s="210"/>
      <c r="AB163" s="211"/>
    </row>
    <row r="164" spans="1:28" ht="30" customHeight="1" x14ac:dyDescent="0.25">
      <c r="A164" s="215" t="s">
        <v>159</v>
      </c>
      <c r="B164" s="216"/>
      <c r="C164" s="216"/>
      <c r="D164" s="216"/>
      <c r="E164" s="216"/>
      <c r="F164" s="216"/>
      <c r="G164" s="216"/>
      <c r="H164" s="216"/>
      <c r="I164" s="216"/>
      <c r="J164" s="216"/>
      <c r="K164" s="216"/>
      <c r="L164" s="216"/>
      <c r="M164" s="216"/>
      <c r="N164" s="216"/>
      <c r="O164" s="216"/>
      <c r="P164" s="216"/>
      <c r="Q164" s="216"/>
      <c r="R164" s="216"/>
      <c r="S164" s="209"/>
      <c r="T164" s="210"/>
      <c r="U164" s="210"/>
      <c r="V164" s="210"/>
      <c r="W164" s="210"/>
      <c r="X164" s="210"/>
      <c r="Y164" s="210"/>
      <c r="Z164" s="210"/>
      <c r="AA164" s="210"/>
      <c r="AB164" s="211"/>
    </row>
    <row r="165" spans="1:28" ht="80.099999999999994" customHeight="1" thickBot="1" x14ac:dyDescent="0.3">
      <c r="A165" s="182" t="s">
        <v>141</v>
      </c>
      <c r="B165" s="182"/>
      <c r="C165" s="182"/>
      <c r="D165" s="182"/>
      <c r="E165" s="67" t="e">
        <f>((E154-E162)/E162)*100</f>
        <v>#DIV/0!</v>
      </c>
      <c r="F165" s="67" t="e">
        <f>((F154-F162)/F162)*100</f>
        <v>#DIV/0!</v>
      </c>
      <c r="G165" s="67" t="e">
        <f t="shared" ref="G165:P165" si="112">((G154-G162)/G162)*100</f>
        <v>#DIV/0!</v>
      </c>
      <c r="H165" s="67" t="e">
        <f t="shared" si="112"/>
        <v>#DIV/0!</v>
      </c>
      <c r="I165" s="67" t="e">
        <f t="shared" si="112"/>
        <v>#DIV/0!</v>
      </c>
      <c r="J165" s="67" t="e">
        <f t="shared" si="112"/>
        <v>#DIV/0!</v>
      </c>
      <c r="K165" s="67" t="e">
        <f t="shared" si="112"/>
        <v>#DIV/0!</v>
      </c>
      <c r="L165" s="67" t="e">
        <f t="shared" si="112"/>
        <v>#DIV/0!</v>
      </c>
      <c r="M165" s="67" t="e">
        <f t="shared" si="112"/>
        <v>#DIV/0!</v>
      </c>
      <c r="N165" s="67" t="e">
        <f t="shared" si="112"/>
        <v>#DIV/0!</v>
      </c>
      <c r="O165" s="67" t="e">
        <f t="shared" si="112"/>
        <v>#DIV/0!</v>
      </c>
      <c r="P165" s="67" t="e">
        <f t="shared" si="112"/>
        <v>#DIV/0!</v>
      </c>
      <c r="Q165" s="67" t="e">
        <f>SUM(E165:P165)</f>
        <v>#DIV/0!</v>
      </c>
      <c r="R165" s="73" t="e">
        <f>AVERAGE(E165:P165)</f>
        <v>#DIV/0!</v>
      </c>
      <c r="S165" s="212"/>
      <c r="T165" s="213"/>
      <c r="U165" s="213"/>
      <c r="V165" s="213"/>
      <c r="W165" s="213"/>
      <c r="X165" s="213"/>
      <c r="Y165" s="213"/>
      <c r="Z165" s="213"/>
      <c r="AA165" s="213"/>
      <c r="AB165" s="214"/>
    </row>
    <row r="166" spans="1:28" ht="80.099999999999994" customHeight="1" x14ac:dyDescent="0.25">
      <c r="A166" s="182" t="s">
        <v>142</v>
      </c>
      <c r="B166" s="182"/>
      <c r="C166" s="182"/>
      <c r="D166" s="182"/>
      <c r="E166" s="67" t="e">
        <f>((E155-E163)/E163)*100</f>
        <v>#DIV/0!</v>
      </c>
      <c r="F166" s="67" t="e">
        <f t="shared" ref="F166:P166" si="113">((F155-F163)/F163)*100</f>
        <v>#DIV/0!</v>
      </c>
      <c r="G166" s="67" t="e">
        <f t="shared" si="113"/>
        <v>#DIV/0!</v>
      </c>
      <c r="H166" s="67" t="e">
        <f t="shared" si="113"/>
        <v>#DIV/0!</v>
      </c>
      <c r="I166" s="67" t="e">
        <f t="shared" si="113"/>
        <v>#DIV/0!</v>
      </c>
      <c r="J166" s="67" t="e">
        <f t="shared" si="113"/>
        <v>#DIV/0!</v>
      </c>
      <c r="K166" s="67" t="e">
        <f t="shared" si="113"/>
        <v>#DIV/0!</v>
      </c>
      <c r="L166" s="67" t="e">
        <f t="shared" si="113"/>
        <v>#DIV/0!</v>
      </c>
      <c r="M166" s="67" t="e">
        <f t="shared" si="113"/>
        <v>#DIV/0!</v>
      </c>
      <c r="N166" s="67" t="e">
        <f t="shared" si="113"/>
        <v>#DIV/0!</v>
      </c>
      <c r="O166" s="67" t="e">
        <f t="shared" si="113"/>
        <v>#DIV/0!</v>
      </c>
      <c r="P166" s="67" t="e">
        <f t="shared" si="113"/>
        <v>#DIV/0!</v>
      </c>
      <c r="Q166" s="67" t="e">
        <f>SUM(E166:P166)</f>
        <v>#DIV/0!</v>
      </c>
      <c r="R166" s="68" t="e">
        <f>AVERAGE(E166:P166)</f>
        <v>#DIV/0!</v>
      </c>
    </row>
    <row r="169" spans="1:28" ht="30" customHeight="1" x14ac:dyDescent="0.25">
      <c r="A169" s="102">
        <v>7</v>
      </c>
      <c r="B169" s="334" t="s">
        <v>238</v>
      </c>
      <c r="C169" s="335"/>
      <c r="D169" s="335"/>
      <c r="E169" s="335"/>
      <c r="F169" s="335"/>
      <c r="G169" s="335"/>
      <c r="H169" s="335"/>
      <c r="I169" s="335"/>
      <c r="J169" s="335"/>
      <c r="K169" s="335"/>
      <c r="L169" s="335"/>
      <c r="M169" s="335"/>
      <c r="N169" s="335"/>
      <c r="O169" s="335"/>
      <c r="P169" s="335"/>
      <c r="Q169" s="335"/>
      <c r="R169" s="335"/>
      <c r="S169" s="335"/>
      <c r="T169" s="335"/>
      <c r="U169" s="335"/>
      <c r="V169" s="335"/>
      <c r="W169" s="335"/>
      <c r="X169" s="335"/>
      <c r="Y169" s="335"/>
      <c r="Z169" s="335"/>
      <c r="AA169" s="335"/>
      <c r="AB169" s="335"/>
    </row>
    <row r="170" spans="1:28" ht="30" customHeight="1" x14ac:dyDescent="0.25">
      <c r="A170" s="261" t="s">
        <v>45</v>
      </c>
      <c r="B170" s="262"/>
      <c r="C170" s="262"/>
      <c r="D170" s="262"/>
      <c r="E170" s="262"/>
      <c r="F170" s="262"/>
      <c r="G170" s="262"/>
      <c r="H170" s="262"/>
      <c r="I170" s="262"/>
      <c r="J170" s="262"/>
      <c r="K170" s="262"/>
      <c r="L170" s="262"/>
      <c r="M170" s="262"/>
      <c r="N170" s="262"/>
      <c r="O170" s="262"/>
      <c r="P170" s="262"/>
      <c r="Q170" s="262"/>
      <c r="R170" s="262"/>
      <c r="S170" s="262"/>
      <c r="T170" s="262"/>
      <c r="U170" s="262"/>
      <c r="V170" s="262"/>
      <c r="W170" s="262"/>
      <c r="X170" s="262"/>
      <c r="Y170" s="262"/>
      <c r="Z170" s="262"/>
      <c r="AA170" s="262"/>
      <c r="AB170" s="262"/>
    </row>
    <row r="171" spans="1:28" ht="30" customHeight="1" thickBot="1" x14ac:dyDescent="0.3">
      <c r="A171" s="162" t="s">
        <v>46</v>
      </c>
      <c r="B171" s="162"/>
      <c r="C171" s="162"/>
      <c r="D171" s="162"/>
      <c r="E171" s="25" t="s">
        <v>19</v>
      </c>
      <c r="F171" s="25" t="s">
        <v>20</v>
      </c>
      <c r="G171" s="25" t="s">
        <v>21</v>
      </c>
      <c r="H171" s="25" t="s">
        <v>22</v>
      </c>
      <c r="I171" s="25" t="s">
        <v>23</v>
      </c>
      <c r="J171" s="25" t="s">
        <v>24</v>
      </c>
      <c r="K171" s="25" t="s">
        <v>25</v>
      </c>
      <c r="L171" s="25" t="s">
        <v>26</v>
      </c>
      <c r="M171" s="25" t="s">
        <v>27</v>
      </c>
      <c r="N171" s="25" t="s">
        <v>28</v>
      </c>
      <c r="O171" s="25" t="s">
        <v>29</v>
      </c>
      <c r="P171" s="25" t="s">
        <v>30</v>
      </c>
      <c r="Q171" s="25" t="s">
        <v>47</v>
      </c>
      <c r="R171" s="25" t="s">
        <v>48</v>
      </c>
      <c r="S171" s="163" t="s">
        <v>49</v>
      </c>
      <c r="T171" s="164"/>
      <c r="U171" s="164"/>
      <c r="V171" s="164"/>
      <c r="W171" s="164"/>
      <c r="X171" s="164"/>
      <c r="Y171" s="164"/>
      <c r="Z171" s="164"/>
      <c r="AA171" s="164"/>
      <c r="AB171" s="165"/>
    </row>
    <row r="172" spans="1:28" ht="30" customHeight="1" x14ac:dyDescent="0.25">
      <c r="A172" s="162" t="s">
        <v>50</v>
      </c>
      <c r="B172" s="162"/>
      <c r="C172" s="162"/>
      <c r="D172" s="162"/>
      <c r="E172" s="109"/>
      <c r="F172" s="109"/>
      <c r="G172" s="109"/>
      <c r="H172" s="109"/>
      <c r="I172" s="109"/>
      <c r="J172" s="109"/>
      <c r="K172" s="109"/>
      <c r="L172" s="109"/>
      <c r="M172" s="109"/>
      <c r="N172" s="109"/>
      <c r="O172" s="109"/>
      <c r="P172" s="109"/>
      <c r="Q172" s="26">
        <f>SUM(E172:P172)</f>
        <v>0</v>
      </c>
      <c r="R172" s="69" t="e">
        <f>AVERAGE(E172:P172)</f>
        <v>#DIV/0!</v>
      </c>
      <c r="S172" s="206"/>
      <c r="T172" s="207"/>
      <c r="U172" s="207"/>
      <c r="V172" s="207"/>
      <c r="W172" s="207"/>
      <c r="X172" s="207"/>
      <c r="Y172" s="207"/>
      <c r="Z172" s="207"/>
      <c r="AA172" s="207"/>
      <c r="AB172" s="208"/>
    </row>
    <row r="173" spans="1:28" ht="30" customHeight="1" x14ac:dyDescent="0.25">
      <c r="A173" s="162" t="s">
        <v>51</v>
      </c>
      <c r="B173" s="162"/>
      <c r="C173" s="162"/>
      <c r="D173" s="162"/>
      <c r="E173" s="26"/>
      <c r="F173" s="26"/>
      <c r="G173" s="26"/>
      <c r="H173" s="26"/>
      <c r="I173" s="26"/>
      <c r="J173" s="26"/>
      <c r="K173" s="26"/>
      <c r="L173" s="26"/>
      <c r="M173" s="26"/>
      <c r="N173" s="26"/>
      <c r="O173" s="26"/>
      <c r="P173" s="26"/>
      <c r="Q173" s="26">
        <f>SUM(E173:P173)</f>
        <v>0</v>
      </c>
      <c r="R173" s="69" t="e">
        <f>AVERAGE(E173:P173)</f>
        <v>#DIV/0!</v>
      </c>
      <c r="S173" s="209"/>
      <c r="T173" s="210"/>
      <c r="U173" s="210"/>
      <c r="V173" s="210"/>
      <c r="W173" s="210"/>
      <c r="X173" s="210"/>
      <c r="Y173" s="210"/>
      <c r="Z173" s="210"/>
      <c r="AA173" s="210"/>
      <c r="AB173" s="211"/>
    </row>
    <row r="174" spans="1:28" ht="30" customHeight="1" x14ac:dyDescent="0.25">
      <c r="A174" s="157" t="s">
        <v>106</v>
      </c>
      <c r="B174" s="158"/>
      <c r="C174" s="158"/>
      <c r="D174" s="159"/>
      <c r="E174" s="26"/>
      <c r="F174" s="26"/>
      <c r="G174" s="26"/>
      <c r="H174" s="26"/>
      <c r="I174" s="26"/>
      <c r="J174" s="26"/>
      <c r="K174" s="26"/>
      <c r="L174" s="26"/>
      <c r="M174" s="26"/>
      <c r="N174" s="26"/>
      <c r="O174" s="26"/>
      <c r="P174" s="26"/>
      <c r="Q174" s="26">
        <f t="shared" ref="Q174:Q179" si="114">SUM(E174:P174)</f>
        <v>0</v>
      </c>
      <c r="R174" s="69" t="e">
        <f t="shared" ref="R174:R179" si="115">AVERAGE(E174:P174)</f>
        <v>#DIV/0!</v>
      </c>
      <c r="S174" s="209"/>
      <c r="T174" s="210"/>
      <c r="U174" s="210"/>
      <c r="V174" s="210"/>
      <c r="W174" s="210"/>
      <c r="X174" s="210"/>
      <c r="Y174" s="210"/>
      <c r="Z174" s="210"/>
      <c r="AA174" s="210"/>
      <c r="AB174" s="211"/>
    </row>
    <row r="175" spans="1:28" ht="30" customHeight="1" x14ac:dyDescent="0.25">
      <c r="A175" s="157" t="s">
        <v>107</v>
      </c>
      <c r="B175" s="158"/>
      <c r="C175" s="158"/>
      <c r="D175" s="159"/>
      <c r="E175" s="26"/>
      <c r="F175" s="26"/>
      <c r="G175" s="26"/>
      <c r="H175" s="26"/>
      <c r="I175" s="26"/>
      <c r="J175" s="26"/>
      <c r="K175" s="26"/>
      <c r="L175" s="26"/>
      <c r="M175" s="26"/>
      <c r="N175" s="26"/>
      <c r="O175" s="26"/>
      <c r="P175" s="26"/>
      <c r="Q175" s="26">
        <f t="shared" si="114"/>
        <v>0</v>
      </c>
      <c r="R175" s="69" t="e">
        <f t="shared" si="115"/>
        <v>#DIV/0!</v>
      </c>
      <c r="S175" s="209"/>
      <c r="T175" s="210"/>
      <c r="U175" s="210"/>
      <c r="V175" s="210"/>
      <c r="W175" s="210"/>
      <c r="X175" s="210"/>
      <c r="Y175" s="210"/>
      <c r="Z175" s="210"/>
      <c r="AA175" s="210"/>
      <c r="AB175" s="211"/>
    </row>
    <row r="176" spans="1:28" ht="30" customHeight="1" x14ac:dyDescent="0.25">
      <c r="A176" s="157" t="s">
        <v>108</v>
      </c>
      <c r="B176" s="158"/>
      <c r="C176" s="158"/>
      <c r="D176" s="159"/>
      <c r="E176" s="26"/>
      <c r="F176" s="26"/>
      <c r="G176" s="26"/>
      <c r="H176" s="26"/>
      <c r="I176" s="26"/>
      <c r="J176" s="26"/>
      <c r="K176" s="26"/>
      <c r="L176" s="26"/>
      <c r="M176" s="26"/>
      <c r="N176" s="26"/>
      <c r="O176" s="26"/>
      <c r="P176" s="26"/>
      <c r="Q176" s="26">
        <f t="shared" si="114"/>
        <v>0</v>
      </c>
      <c r="R176" s="69" t="e">
        <f t="shared" si="115"/>
        <v>#DIV/0!</v>
      </c>
      <c r="S176" s="209"/>
      <c r="T176" s="210"/>
      <c r="U176" s="210"/>
      <c r="V176" s="210"/>
      <c r="W176" s="210"/>
      <c r="X176" s="210"/>
      <c r="Y176" s="210"/>
      <c r="Z176" s="210"/>
      <c r="AA176" s="210"/>
      <c r="AB176" s="211"/>
    </row>
    <row r="177" spans="1:28" ht="30" customHeight="1" x14ac:dyDescent="0.25">
      <c r="A177" s="157" t="s">
        <v>109</v>
      </c>
      <c r="B177" s="158"/>
      <c r="C177" s="158"/>
      <c r="D177" s="159"/>
      <c r="E177" s="26"/>
      <c r="F177" s="26"/>
      <c r="G177" s="26"/>
      <c r="H177" s="26"/>
      <c r="I177" s="26"/>
      <c r="J177" s="26"/>
      <c r="K177" s="26"/>
      <c r="L177" s="26"/>
      <c r="M177" s="26"/>
      <c r="N177" s="26"/>
      <c r="O177" s="26"/>
      <c r="P177" s="26"/>
      <c r="Q177" s="26">
        <f t="shared" si="114"/>
        <v>0</v>
      </c>
      <c r="R177" s="69" t="e">
        <f t="shared" si="115"/>
        <v>#DIV/0!</v>
      </c>
      <c r="S177" s="209"/>
      <c r="T177" s="210"/>
      <c r="U177" s="210"/>
      <c r="V177" s="210"/>
      <c r="W177" s="210"/>
      <c r="X177" s="210"/>
      <c r="Y177" s="210"/>
      <c r="Z177" s="210"/>
      <c r="AA177" s="210"/>
      <c r="AB177" s="211"/>
    </row>
    <row r="178" spans="1:28" ht="30" customHeight="1" x14ac:dyDescent="0.25">
      <c r="A178" s="157" t="s">
        <v>110</v>
      </c>
      <c r="B178" s="158"/>
      <c r="C178" s="158"/>
      <c r="D178" s="159"/>
      <c r="E178" s="26"/>
      <c r="F178" s="26"/>
      <c r="G178" s="26"/>
      <c r="H178" s="26"/>
      <c r="I178" s="26"/>
      <c r="J178" s="26"/>
      <c r="K178" s="26"/>
      <c r="L178" s="26"/>
      <c r="M178" s="26"/>
      <c r="N178" s="26"/>
      <c r="O178" s="26"/>
      <c r="P178" s="26"/>
      <c r="Q178" s="26">
        <f t="shared" si="114"/>
        <v>0</v>
      </c>
      <c r="R178" s="69" t="e">
        <f t="shared" si="115"/>
        <v>#DIV/0!</v>
      </c>
      <c r="S178" s="209"/>
      <c r="T178" s="210"/>
      <c r="U178" s="210"/>
      <c r="V178" s="210"/>
      <c r="W178" s="210"/>
      <c r="X178" s="210"/>
      <c r="Y178" s="210"/>
      <c r="Z178" s="210"/>
      <c r="AA178" s="210"/>
      <c r="AB178" s="211"/>
    </row>
    <row r="179" spans="1:28" ht="30" customHeight="1" x14ac:dyDescent="0.25">
      <c r="A179" s="157" t="s">
        <v>111</v>
      </c>
      <c r="B179" s="158"/>
      <c r="C179" s="158"/>
      <c r="D179" s="159"/>
      <c r="E179" s="26"/>
      <c r="F179" s="26"/>
      <c r="G179" s="26"/>
      <c r="H179" s="26"/>
      <c r="I179" s="26"/>
      <c r="J179" s="26"/>
      <c r="K179" s="26"/>
      <c r="L179" s="26"/>
      <c r="M179" s="26"/>
      <c r="N179" s="26"/>
      <c r="O179" s="26"/>
      <c r="P179" s="26"/>
      <c r="Q179" s="26">
        <f t="shared" si="114"/>
        <v>0</v>
      </c>
      <c r="R179" s="69" t="e">
        <f t="shared" si="115"/>
        <v>#DIV/0!</v>
      </c>
      <c r="S179" s="209"/>
      <c r="T179" s="210"/>
      <c r="U179" s="210"/>
      <c r="V179" s="210"/>
      <c r="W179" s="210"/>
      <c r="X179" s="210"/>
      <c r="Y179" s="210"/>
      <c r="Z179" s="210"/>
      <c r="AA179" s="210"/>
      <c r="AB179" s="211"/>
    </row>
    <row r="180" spans="1:28" ht="30" customHeight="1" x14ac:dyDescent="0.25">
      <c r="A180" s="201" t="s">
        <v>52</v>
      </c>
      <c r="B180" s="202"/>
      <c r="C180" s="202"/>
      <c r="D180" s="203"/>
      <c r="E180" s="27"/>
      <c r="F180" s="27"/>
      <c r="G180" s="27"/>
      <c r="H180" s="27"/>
      <c r="I180" s="27"/>
      <c r="J180" s="27"/>
      <c r="K180" s="27"/>
      <c r="L180" s="27"/>
      <c r="M180" s="27"/>
      <c r="N180" s="27"/>
      <c r="O180" s="27"/>
      <c r="P180" s="27"/>
      <c r="Q180" s="27">
        <f>SUM(E180:P180)</f>
        <v>0</v>
      </c>
      <c r="R180" s="70" t="e">
        <f>AVERAGE(E180:P180)</f>
        <v>#DIV/0!</v>
      </c>
      <c r="S180" s="209"/>
      <c r="T180" s="210"/>
      <c r="U180" s="210"/>
      <c r="V180" s="210"/>
      <c r="W180" s="210"/>
      <c r="X180" s="210"/>
      <c r="Y180" s="210"/>
      <c r="Z180" s="210"/>
      <c r="AA180" s="210"/>
      <c r="AB180" s="211"/>
    </row>
    <row r="181" spans="1:28" ht="30" customHeight="1" x14ac:dyDescent="0.25">
      <c r="A181" s="204" t="s">
        <v>143</v>
      </c>
      <c r="B181" s="204"/>
      <c r="C181" s="204"/>
      <c r="D181" s="204"/>
      <c r="E181" s="107"/>
      <c r="F181" s="107"/>
      <c r="G181" s="107"/>
      <c r="H181" s="107"/>
      <c r="I181" s="107"/>
      <c r="J181" s="107"/>
      <c r="K181" s="107"/>
      <c r="L181" s="107"/>
      <c r="M181" s="107"/>
      <c r="N181" s="107"/>
      <c r="O181" s="107"/>
      <c r="P181" s="107"/>
      <c r="Q181" s="106">
        <f>SUM(E181:P181)</f>
        <v>0</v>
      </c>
      <c r="R181" s="105" t="e">
        <f>AVERAGE(E181:P181)</f>
        <v>#DIV/0!</v>
      </c>
      <c r="S181" s="209"/>
      <c r="T181" s="210"/>
      <c r="U181" s="210"/>
      <c r="V181" s="210"/>
      <c r="W181" s="210"/>
      <c r="X181" s="210"/>
      <c r="Y181" s="210"/>
      <c r="Z181" s="210"/>
      <c r="AA181" s="210"/>
      <c r="AB181" s="211"/>
    </row>
    <row r="182" spans="1:28" ht="30" customHeight="1" x14ac:dyDescent="0.25">
      <c r="A182" s="160" t="s">
        <v>139</v>
      </c>
      <c r="B182" s="160"/>
      <c r="C182" s="160"/>
      <c r="D182" s="160"/>
      <c r="E182" s="42" t="e">
        <f t="shared" ref="E182" si="116">E172/E181</f>
        <v>#DIV/0!</v>
      </c>
      <c r="F182" s="42" t="e">
        <f t="shared" ref="F182" si="117">F172/F181</f>
        <v>#DIV/0!</v>
      </c>
      <c r="G182" s="42" t="e">
        <f t="shared" ref="G182" si="118">G172/G181</f>
        <v>#DIV/0!</v>
      </c>
      <c r="H182" s="42" t="e">
        <f t="shared" ref="H182" si="119">H172/H181</f>
        <v>#DIV/0!</v>
      </c>
      <c r="I182" s="42" t="e">
        <f t="shared" ref="I182" si="120">I172/I181</f>
        <v>#DIV/0!</v>
      </c>
      <c r="J182" s="42" t="e">
        <f t="shared" ref="J182" si="121">J172/J181</f>
        <v>#DIV/0!</v>
      </c>
      <c r="K182" s="42" t="e">
        <f t="shared" ref="K182" si="122">K172/K181</f>
        <v>#DIV/0!</v>
      </c>
      <c r="L182" s="42" t="e">
        <f t="shared" ref="L182" si="123">L172/L181</f>
        <v>#DIV/0!</v>
      </c>
      <c r="M182" s="42" t="e">
        <f t="shared" ref="M182" si="124">M172/M181</f>
        <v>#DIV/0!</v>
      </c>
      <c r="N182" s="42" t="e">
        <f t="shared" ref="N182" si="125">N172/N181</f>
        <v>#DIV/0!</v>
      </c>
      <c r="O182" s="42" t="e">
        <f t="shared" ref="O182" si="126">O172/O181</f>
        <v>#DIV/0!</v>
      </c>
      <c r="P182" s="42" t="e">
        <f t="shared" ref="P182" si="127">P172/P181</f>
        <v>#DIV/0!</v>
      </c>
      <c r="Q182" s="42" t="e">
        <f t="shared" ref="Q182" si="128">Q172/Q181</f>
        <v>#DIV/0!</v>
      </c>
      <c r="R182" s="90" t="e">
        <f>AVERAGE(E182:P182)</f>
        <v>#DIV/0!</v>
      </c>
      <c r="S182" s="209"/>
      <c r="T182" s="210"/>
      <c r="U182" s="210"/>
      <c r="V182" s="210"/>
      <c r="W182" s="210"/>
      <c r="X182" s="210"/>
      <c r="Y182" s="210"/>
      <c r="Z182" s="210"/>
      <c r="AA182" s="210"/>
      <c r="AB182" s="211"/>
    </row>
    <row r="183" spans="1:28" ht="30" customHeight="1" thickBot="1" x14ac:dyDescent="0.3">
      <c r="A183" s="160" t="s">
        <v>140</v>
      </c>
      <c r="B183" s="160"/>
      <c r="C183" s="160"/>
      <c r="D183" s="160"/>
      <c r="E183" s="29" t="e">
        <f t="shared" ref="E183:Q183" si="129">E173/E181</f>
        <v>#DIV/0!</v>
      </c>
      <c r="F183" s="29" t="e">
        <f t="shared" si="129"/>
        <v>#DIV/0!</v>
      </c>
      <c r="G183" s="29" t="e">
        <f t="shared" si="129"/>
        <v>#DIV/0!</v>
      </c>
      <c r="H183" s="29" t="e">
        <f t="shared" si="129"/>
        <v>#DIV/0!</v>
      </c>
      <c r="I183" s="29" t="e">
        <f t="shared" si="129"/>
        <v>#DIV/0!</v>
      </c>
      <c r="J183" s="29" t="e">
        <f t="shared" si="129"/>
        <v>#DIV/0!</v>
      </c>
      <c r="K183" s="29" t="e">
        <f t="shared" si="129"/>
        <v>#DIV/0!</v>
      </c>
      <c r="L183" s="29" t="e">
        <f t="shared" si="129"/>
        <v>#DIV/0!</v>
      </c>
      <c r="M183" s="29" t="e">
        <f t="shared" si="129"/>
        <v>#DIV/0!</v>
      </c>
      <c r="N183" s="29" t="e">
        <f t="shared" si="129"/>
        <v>#DIV/0!</v>
      </c>
      <c r="O183" s="29" t="e">
        <f t="shared" si="129"/>
        <v>#DIV/0!</v>
      </c>
      <c r="P183" s="29" t="e">
        <f t="shared" si="129"/>
        <v>#DIV/0!</v>
      </c>
      <c r="Q183" s="29" t="e">
        <f t="shared" si="129"/>
        <v>#DIV/0!</v>
      </c>
      <c r="R183" s="72" t="e">
        <f>AVERAGE(E183:P183)</f>
        <v>#DIV/0!</v>
      </c>
      <c r="S183" s="212"/>
      <c r="T183" s="213"/>
      <c r="U183" s="213"/>
      <c r="V183" s="213"/>
      <c r="W183" s="213"/>
      <c r="X183" s="213"/>
      <c r="Y183" s="213"/>
      <c r="Z183" s="213"/>
      <c r="AA183" s="213"/>
      <c r="AB183" s="214"/>
    </row>
    <row r="184" spans="1:28" ht="30" customHeight="1" thickBot="1" x14ac:dyDescent="0.3">
      <c r="A184" s="161" t="s">
        <v>53</v>
      </c>
      <c r="B184" s="161"/>
      <c r="C184" s="161"/>
      <c r="D184" s="161"/>
      <c r="E184" s="161"/>
      <c r="F184" s="161"/>
      <c r="G184" s="161"/>
      <c r="H184" s="161"/>
      <c r="I184" s="161"/>
      <c r="J184" s="161"/>
      <c r="K184" s="161"/>
      <c r="L184" s="161"/>
      <c r="M184" s="161"/>
      <c r="N184" s="161"/>
      <c r="O184" s="161"/>
      <c r="P184" s="161"/>
      <c r="Q184" s="161"/>
      <c r="R184" s="161"/>
      <c r="S184" s="205"/>
      <c r="T184" s="205"/>
      <c r="U184" s="205"/>
      <c r="V184" s="205"/>
      <c r="W184" s="205"/>
      <c r="X184" s="205"/>
      <c r="Y184" s="205"/>
      <c r="Z184" s="205"/>
      <c r="AA184" s="205"/>
      <c r="AB184" s="205"/>
    </row>
    <row r="185" spans="1:28" ht="30" customHeight="1" x14ac:dyDescent="0.25">
      <c r="A185" s="162" t="s">
        <v>54</v>
      </c>
      <c r="B185" s="162"/>
      <c r="C185" s="162"/>
      <c r="D185" s="162"/>
      <c r="E185" s="25" t="s">
        <v>19</v>
      </c>
      <c r="F185" s="25" t="s">
        <v>20</v>
      </c>
      <c r="G185" s="25" t="s">
        <v>21</v>
      </c>
      <c r="H185" s="25" t="s">
        <v>22</v>
      </c>
      <c r="I185" s="25" t="s">
        <v>23</v>
      </c>
      <c r="J185" s="25" t="s">
        <v>24</v>
      </c>
      <c r="K185" s="25" t="s">
        <v>25</v>
      </c>
      <c r="L185" s="25" t="s">
        <v>26</v>
      </c>
      <c r="M185" s="25" t="s">
        <v>27</v>
      </c>
      <c r="N185" s="25" t="s">
        <v>28</v>
      </c>
      <c r="O185" s="25" t="s">
        <v>29</v>
      </c>
      <c r="P185" s="25" t="s">
        <v>30</v>
      </c>
      <c r="Q185" s="25" t="s">
        <v>47</v>
      </c>
      <c r="R185" s="43" t="s">
        <v>48</v>
      </c>
      <c r="S185" s="206"/>
      <c r="T185" s="207"/>
      <c r="U185" s="207"/>
      <c r="V185" s="207"/>
      <c r="W185" s="207"/>
      <c r="X185" s="207"/>
      <c r="Y185" s="207"/>
      <c r="Z185" s="207"/>
      <c r="AA185" s="207"/>
      <c r="AB185" s="208"/>
    </row>
    <row r="186" spans="1:28" ht="30" customHeight="1" x14ac:dyDescent="0.25">
      <c r="A186" s="162" t="s">
        <v>50</v>
      </c>
      <c r="B186" s="162"/>
      <c r="C186" s="162"/>
      <c r="D186" s="162"/>
      <c r="E186" s="109"/>
      <c r="F186" s="109"/>
      <c r="G186" s="109"/>
      <c r="H186" s="109"/>
      <c r="I186" s="109"/>
      <c r="J186" s="109"/>
      <c r="K186" s="109"/>
      <c r="L186" s="109"/>
      <c r="M186" s="109"/>
      <c r="N186" s="109"/>
      <c r="O186" s="109"/>
      <c r="P186" s="109"/>
      <c r="Q186" s="26">
        <f>SUM(E186:P186)</f>
        <v>0</v>
      </c>
      <c r="R186" s="69" t="e">
        <f>AVERAGE(E186:P186)</f>
        <v>#DIV/0!</v>
      </c>
      <c r="S186" s="209"/>
      <c r="T186" s="210"/>
      <c r="U186" s="210"/>
      <c r="V186" s="210"/>
      <c r="W186" s="210"/>
      <c r="X186" s="210"/>
      <c r="Y186" s="210"/>
      <c r="Z186" s="210"/>
      <c r="AA186" s="210"/>
      <c r="AB186" s="211"/>
    </row>
    <row r="187" spans="1:28" ht="30" customHeight="1" x14ac:dyDescent="0.25">
      <c r="A187" s="162" t="s">
        <v>51</v>
      </c>
      <c r="B187" s="162"/>
      <c r="C187" s="162"/>
      <c r="D187" s="162"/>
      <c r="E187" s="26"/>
      <c r="F187" s="26"/>
      <c r="G187" s="26"/>
      <c r="H187" s="26"/>
      <c r="I187" s="26"/>
      <c r="J187" s="26"/>
      <c r="K187" s="26"/>
      <c r="L187" s="26"/>
      <c r="M187" s="26"/>
      <c r="N187" s="26"/>
      <c r="O187" s="26"/>
      <c r="P187" s="26"/>
      <c r="Q187" s="26">
        <f>SUM(E187:P187)</f>
        <v>0</v>
      </c>
      <c r="R187" s="69" t="e">
        <f t="shared" ref="R187:R191" si="130">AVERAGE(E187:P187)</f>
        <v>#DIV/0!</v>
      </c>
      <c r="S187" s="209"/>
      <c r="T187" s="210"/>
      <c r="U187" s="210"/>
      <c r="V187" s="210"/>
      <c r="W187" s="210"/>
      <c r="X187" s="210"/>
      <c r="Y187" s="210"/>
      <c r="Z187" s="210"/>
      <c r="AA187" s="210"/>
      <c r="AB187" s="211"/>
    </row>
    <row r="188" spans="1:28" ht="30" customHeight="1" x14ac:dyDescent="0.25">
      <c r="A188" s="201" t="s">
        <v>52</v>
      </c>
      <c r="B188" s="202"/>
      <c r="C188" s="202"/>
      <c r="D188" s="203"/>
      <c r="E188" s="27"/>
      <c r="F188" s="27"/>
      <c r="G188" s="27"/>
      <c r="H188" s="27"/>
      <c r="I188" s="27"/>
      <c r="J188" s="27"/>
      <c r="K188" s="27"/>
      <c r="L188" s="27"/>
      <c r="M188" s="27"/>
      <c r="N188" s="27"/>
      <c r="O188" s="27"/>
      <c r="P188" s="27"/>
      <c r="Q188" s="27">
        <f>SUM(E188:P188)</f>
        <v>0</v>
      </c>
      <c r="R188" s="70" t="e">
        <f t="shared" si="130"/>
        <v>#DIV/0!</v>
      </c>
      <c r="S188" s="209"/>
      <c r="T188" s="210"/>
      <c r="U188" s="210"/>
      <c r="V188" s="210"/>
      <c r="W188" s="210"/>
      <c r="X188" s="210"/>
      <c r="Y188" s="210"/>
      <c r="Z188" s="210"/>
      <c r="AA188" s="210"/>
      <c r="AB188" s="211"/>
    </row>
    <row r="189" spans="1:28" ht="30" customHeight="1" x14ac:dyDescent="0.25">
      <c r="A189" s="204" t="s">
        <v>143</v>
      </c>
      <c r="B189" s="204"/>
      <c r="C189" s="204"/>
      <c r="D189" s="204"/>
      <c r="E189" s="107"/>
      <c r="F189" s="107"/>
      <c r="G189" s="107"/>
      <c r="H189" s="107"/>
      <c r="I189" s="107"/>
      <c r="J189" s="107"/>
      <c r="K189" s="107"/>
      <c r="L189" s="107"/>
      <c r="M189" s="107"/>
      <c r="N189" s="107"/>
      <c r="O189" s="107"/>
      <c r="P189" s="107"/>
      <c r="Q189" s="106">
        <f>SUM(E189:P189)</f>
        <v>0</v>
      </c>
      <c r="R189" s="105" t="e">
        <f t="shared" si="130"/>
        <v>#DIV/0!</v>
      </c>
      <c r="S189" s="209"/>
      <c r="T189" s="210"/>
      <c r="U189" s="210"/>
      <c r="V189" s="210"/>
      <c r="W189" s="210"/>
      <c r="X189" s="210"/>
      <c r="Y189" s="210"/>
      <c r="Z189" s="210"/>
      <c r="AA189" s="210"/>
      <c r="AB189" s="211"/>
    </row>
    <row r="190" spans="1:28" ht="30" customHeight="1" x14ac:dyDescent="0.25">
      <c r="A190" s="160" t="s">
        <v>139</v>
      </c>
      <c r="B190" s="160"/>
      <c r="C190" s="160"/>
      <c r="D190" s="160"/>
      <c r="E190" s="29" t="e">
        <f>E186/E189</f>
        <v>#DIV/0!</v>
      </c>
      <c r="F190" s="29" t="e">
        <f>F186/F189</f>
        <v>#DIV/0!</v>
      </c>
      <c r="G190" s="29" t="e">
        <f t="shared" ref="G190:P190" si="131">G186/G189</f>
        <v>#DIV/0!</v>
      </c>
      <c r="H190" s="29" t="e">
        <f t="shared" si="131"/>
        <v>#DIV/0!</v>
      </c>
      <c r="I190" s="29" t="e">
        <f t="shared" si="131"/>
        <v>#DIV/0!</v>
      </c>
      <c r="J190" s="29" t="e">
        <f t="shared" si="131"/>
        <v>#DIV/0!</v>
      </c>
      <c r="K190" s="29" t="e">
        <f t="shared" si="131"/>
        <v>#DIV/0!</v>
      </c>
      <c r="L190" s="29" t="e">
        <f t="shared" si="131"/>
        <v>#DIV/0!</v>
      </c>
      <c r="M190" s="29" t="e">
        <f t="shared" si="131"/>
        <v>#DIV/0!</v>
      </c>
      <c r="N190" s="29" t="e">
        <f t="shared" si="131"/>
        <v>#DIV/0!</v>
      </c>
      <c r="O190" s="29" t="e">
        <f t="shared" si="131"/>
        <v>#DIV/0!</v>
      </c>
      <c r="P190" s="29" t="e">
        <f t="shared" si="131"/>
        <v>#DIV/0!</v>
      </c>
      <c r="Q190" s="29" t="e">
        <f>Q186/Q189</f>
        <v>#DIV/0!</v>
      </c>
      <c r="R190" s="72" t="e">
        <f t="shared" si="130"/>
        <v>#DIV/0!</v>
      </c>
      <c r="S190" s="209"/>
      <c r="T190" s="210"/>
      <c r="U190" s="210"/>
      <c r="V190" s="210"/>
      <c r="W190" s="210"/>
      <c r="X190" s="210"/>
      <c r="Y190" s="210"/>
      <c r="Z190" s="210"/>
      <c r="AA190" s="210"/>
      <c r="AB190" s="211"/>
    </row>
    <row r="191" spans="1:28" ht="30" customHeight="1" x14ac:dyDescent="0.25">
      <c r="A191" s="160" t="s">
        <v>140</v>
      </c>
      <c r="B191" s="160"/>
      <c r="C191" s="160"/>
      <c r="D191" s="160"/>
      <c r="E191" s="29" t="e">
        <f>E187/E189</f>
        <v>#DIV/0!</v>
      </c>
      <c r="F191" s="29" t="e">
        <f t="shared" ref="F191:P191" si="132">F187/F189</f>
        <v>#DIV/0!</v>
      </c>
      <c r="G191" s="29" t="e">
        <f t="shared" si="132"/>
        <v>#DIV/0!</v>
      </c>
      <c r="H191" s="29" t="e">
        <f t="shared" si="132"/>
        <v>#DIV/0!</v>
      </c>
      <c r="I191" s="29" t="e">
        <f t="shared" si="132"/>
        <v>#DIV/0!</v>
      </c>
      <c r="J191" s="29" t="e">
        <f t="shared" si="132"/>
        <v>#DIV/0!</v>
      </c>
      <c r="K191" s="29" t="e">
        <f t="shared" si="132"/>
        <v>#DIV/0!</v>
      </c>
      <c r="L191" s="29" t="e">
        <f t="shared" si="132"/>
        <v>#DIV/0!</v>
      </c>
      <c r="M191" s="29" t="e">
        <f t="shared" si="132"/>
        <v>#DIV/0!</v>
      </c>
      <c r="N191" s="29" t="e">
        <f t="shared" si="132"/>
        <v>#DIV/0!</v>
      </c>
      <c r="O191" s="29" t="e">
        <f t="shared" si="132"/>
        <v>#DIV/0!</v>
      </c>
      <c r="P191" s="29" t="e">
        <f t="shared" si="132"/>
        <v>#DIV/0!</v>
      </c>
      <c r="Q191" s="29" t="e">
        <f>Q187/Q189</f>
        <v>#DIV/0!</v>
      </c>
      <c r="R191" s="72" t="e">
        <f t="shared" si="130"/>
        <v>#DIV/0!</v>
      </c>
      <c r="S191" s="209"/>
      <c r="T191" s="210"/>
      <c r="U191" s="210"/>
      <c r="V191" s="210"/>
      <c r="W191" s="210"/>
      <c r="X191" s="210"/>
      <c r="Y191" s="210"/>
      <c r="Z191" s="210"/>
      <c r="AA191" s="210"/>
      <c r="AB191" s="211"/>
    </row>
    <row r="192" spans="1:28" ht="30" customHeight="1" x14ac:dyDescent="0.25">
      <c r="A192" s="215" t="s">
        <v>159</v>
      </c>
      <c r="B192" s="216"/>
      <c r="C192" s="216"/>
      <c r="D192" s="216"/>
      <c r="E192" s="216"/>
      <c r="F192" s="216"/>
      <c r="G192" s="216"/>
      <c r="H192" s="216"/>
      <c r="I192" s="216"/>
      <c r="J192" s="216"/>
      <c r="K192" s="216"/>
      <c r="L192" s="216"/>
      <c r="M192" s="216"/>
      <c r="N192" s="216"/>
      <c r="O192" s="216"/>
      <c r="P192" s="216"/>
      <c r="Q192" s="216"/>
      <c r="R192" s="216"/>
      <c r="S192" s="209"/>
      <c r="T192" s="210"/>
      <c r="U192" s="210"/>
      <c r="V192" s="210"/>
      <c r="W192" s="210"/>
      <c r="X192" s="210"/>
      <c r="Y192" s="210"/>
      <c r="Z192" s="210"/>
      <c r="AA192" s="210"/>
      <c r="AB192" s="211"/>
    </row>
    <row r="193" spans="1:28" ht="80.099999999999994" customHeight="1" thickBot="1" x14ac:dyDescent="0.3">
      <c r="A193" s="182" t="s">
        <v>141</v>
      </c>
      <c r="B193" s="182"/>
      <c r="C193" s="182"/>
      <c r="D193" s="182"/>
      <c r="E193" s="67" t="e">
        <f>((E182-E190)/E190)*100</f>
        <v>#DIV/0!</v>
      </c>
      <c r="F193" s="67" t="e">
        <f>((F182-F190)/F190)*100</f>
        <v>#DIV/0!</v>
      </c>
      <c r="G193" s="67" t="e">
        <f t="shared" ref="G193:P193" si="133">((G182-G190)/G190)*100</f>
        <v>#DIV/0!</v>
      </c>
      <c r="H193" s="67" t="e">
        <f t="shared" si="133"/>
        <v>#DIV/0!</v>
      </c>
      <c r="I193" s="67" t="e">
        <f t="shared" si="133"/>
        <v>#DIV/0!</v>
      </c>
      <c r="J193" s="67" t="e">
        <f t="shared" si="133"/>
        <v>#DIV/0!</v>
      </c>
      <c r="K193" s="67" t="e">
        <f t="shared" si="133"/>
        <v>#DIV/0!</v>
      </c>
      <c r="L193" s="67" t="e">
        <f t="shared" si="133"/>
        <v>#DIV/0!</v>
      </c>
      <c r="M193" s="67" t="e">
        <f t="shared" si="133"/>
        <v>#DIV/0!</v>
      </c>
      <c r="N193" s="67" t="e">
        <f t="shared" si="133"/>
        <v>#DIV/0!</v>
      </c>
      <c r="O193" s="67" t="e">
        <f t="shared" si="133"/>
        <v>#DIV/0!</v>
      </c>
      <c r="P193" s="67" t="e">
        <f t="shared" si="133"/>
        <v>#DIV/0!</v>
      </c>
      <c r="Q193" s="67" t="e">
        <f>SUM(E193:P193)</f>
        <v>#DIV/0!</v>
      </c>
      <c r="R193" s="73" t="e">
        <f>AVERAGE(E193:P193)</f>
        <v>#DIV/0!</v>
      </c>
      <c r="S193" s="212"/>
      <c r="T193" s="213"/>
      <c r="U193" s="213"/>
      <c r="V193" s="213"/>
      <c r="W193" s="213"/>
      <c r="X193" s="213"/>
      <c r="Y193" s="213"/>
      <c r="Z193" s="213"/>
      <c r="AA193" s="213"/>
      <c r="AB193" s="214"/>
    </row>
    <row r="194" spans="1:28" ht="80.099999999999994" customHeight="1" x14ac:dyDescent="0.25">
      <c r="A194" s="182" t="s">
        <v>142</v>
      </c>
      <c r="B194" s="182"/>
      <c r="C194" s="182"/>
      <c r="D194" s="182"/>
      <c r="E194" s="67" t="e">
        <f>((E183-E191)/E191)*100</f>
        <v>#DIV/0!</v>
      </c>
      <c r="F194" s="67" t="e">
        <f t="shared" ref="F194:P194" si="134">((F183-F191)/F191)*100</f>
        <v>#DIV/0!</v>
      </c>
      <c r="G194" s="67" t="e">
        <f t="shared" si="134"/>
        <v>#DIV/0!</v>
      </c>
      <c r="H194" s="67" t="e">
        <f t="shared" si="134"/>
        <v>#DIV/0!</v>
      </c>
      <c r="I194" s="67" t="e">
        <f t="shared" si="134"/>
        <v>#DIV/0!</v>
      </c>
      <c r="J194" s="67" t="e">
        <f t="shared" si="134"/>
        <v>#DIV/0!</v>
      </c>
      <c r="K194" s="67" t="e">
        <f t="shared" si="134"/>
        <v>#DIV/0!</v>
      </c>
      <c r="L194" s="67" t="e">
        <f t="shared" si="134"/>
        <v>#DIV/0!</v>
      </c>
      <c r="M194" s="67" t="e">
        <f t="shared" si="134"/>
        <v>#DIV/0!</v>
      </c>
      <c r="N194" s="67" t="e">
        <f t="shared" si="134"/>
        <v>#DIV/0!</v>
      </c>
      <c r="O194" s="67" t="e">
        <f t="shared" si="134"/>
        <v>#DIV/0!</v>
      </c>
      <c r="P194" s="67" t="e">
        <f t="shared" si="134"/>
        <v>#DIV/0!</v>
      </c>
      <c r="Q194" s="67" t="e">
        <f>SUM(E194:P194)</f>
        <v>#DIV/0!</v>
      </c>
      <c r="R194" s="68" t="e">
        <f>AVERAGE(E194:P194)</f>
        <v>#DIV/0!</v>
      </c>
    </row>
    <row r="197" spans="1:28" ht="30" customHeight="1" x14ac:dyDescent="0.25">
      <c r="A197" s="102">
        <v>8</v>
      </c>
      <c r="B197" s="334" t="s">
        <v>195</v>
      </c>
      <c r="C197" s="335"/>
      <c r="D197" s="335"/>
      <c r="E197" s="335"/>
      <c r="F197" s="335"/>
      <c r="G197" s="335"/>
      <c r="H197" s="335"/>
      <c r="I197" s="335"/>
      <c r="J197" s="335"/>
      <c r="K197" s="335"/>
      <c r="L197" s="335"/>
      <c r="M197" s="335"/>
      <c r="N197" s="335"/>
      <c r="O197" s="335"/>
      <c r="P197" s="335"/>
      <c r="Q197" s="335"/>
      <c r="R197" s="335"/>
      <c r="S197" s="335"/>
      <c r="T197" s="335"/>
      <c r="U197" s="335"/>
      <c r="V197" s="335"/>
      <c r="W197" s="335"/>
      <c r="X197" s="335"/>
      <c r="Y197" s="335"/>
      <c r="Z197" s="335"/>
      <c r="AA197" s="335"/>
      <c r="AB197" s="335"/>
    </row>
    <row r="198" spans="1:28" ht="30" customHeight="1" x14ac:dyDescent="0.25">
      <c r="A198" s="261" t="s">
        <v>45</v>
      </c>
      <c r="B198" s="262"/>
      <c r="C198" s="262"/>
      <c r="D198" s="262"/>
      <c r="E198" s="262"/>
      <c r="F198" s="262"/>
      <c r="G198" s="262"/>
      <c r="H198" s="262"/>
      <c r="I198" s="262"/>
      <c r="J198" s="262"/>
      <c r="K198" s="262"/>
      <c r="L198" s="262"/>
      <c r="M198" s="262"/>
      <c r="N198" s="262"/>
      <c r="O198" s="262"/>
      <c r="P198" s="262"/>
      <c r="Q198" s="262"/>
      <c r="R198" s="262"/>
      <c r="S198" s="262"/>
      <c r="T198" s="262"/>
      <c r="U198" s="262"/>
      <c r="V198" s="262"/>
      <c r="W198" s="262"/>
      <c r="X198" s="262"/>
      <c r="Y198" s="262"/>
      <c r="Z198" s="262"/>
      <c r="AA198" s="262"/>
      <c r="AB198" s="262"/>
    </row>
    <row r="199" spans="1:28" ht="30" customHeight="1" thickBot="1" x14ac:dyDescent="0.3">
      <c r="A199" s="162" t="s">
        <v>46</v>
      </c>
      <c r="B199" s="162"/>
      <c r="C199" s="162"/>
      <c r="D199" s="162"/>
      <c r="E199" s="25" t="s">
        <v>19</v>
      </c>
      <c r="F199" s="25" t="s">
        <v>20</v>
      </c>
      <c r="G199" s="25" t="s">
        <v>21</v>
      </c>
      <c r="H199" s="25" t="s">
        <v>22</v>
      </c>
      <c r="I199" s="25" t="s">
        <v>23</v>
      </c>
      <c r="J199" s="25" t="s">
        <v>24</v>
      </c>
      <c r="K199" s="25" t="s">
        <v>25</v>
      </c>
      <c r="L199" s="25" t="s">
        <v>26</v>
      </c>
      <c r="M199" s="25" t="s">
        <v>27</v>
      </c>
      <c r="N199" s="25" t="s">
        <v>28</v>
      </c>
      <c r="O199" s="25" t="s">
        <v>29</v>
      </c>
      <c r="P199" s="25" t="s">
        <v>30</v>
      </c>
      <c r="Q199" s="25" t="s">
        <v>47</v>
      </c>
      <c r="R199" s="25" t="s">
        <v>48</v>
      </c>
      <c r="S199" s="163" t="s">
        <v>49</v>
      </c>
      <c r="T199" s="164"/>
      <c r="U199" s="164"/>
      <c r="V199" s="164"/>
      <c r="W199" s="164"/>
      <c r="X199" s="164"/>
      <c r="Y199" s="164"/>
      <c r="Z199" s="164"/>
      <c r="AA199" s="164"/>
      <c r="AB199" s="165"/>
    </row>
    <row r="200" spans="1:28" ht="30" customHeight="1" x14ac:dyDescent="0.25">
      <c r="A200" s="162" t="s">
        <v>50</v>
      </c>
      <c r="B200" s="162"/>
      <c r="C200" s="162"/>
      <c r="D200" s="162"/>
      <c r="E200" s="109"/>
      <c r="F200" s="109"/>
      <c r="G200" s="109"/>
      <c r="H200" s="109"/>
      <c r="I200" s="109"/>
      <c r="J200" s="109"/>
      <c r="K200" s="109"/>
      <c r="L200" s="109"/>
      <c r="M200" s="109"/>
      <c r="N200" s="109"/>
      <c r="O200" s="109"/>
      <c r="P200" s="109"/>
      <c r="Q200" s="26">
        <f>SUM(E200:P200)</f>
        <v>0</v>
      </c>
      <c r="R200" s="69" t="e">
        <f>AVERAGE(E200:P200)</f>
        <v>#DIV/0!</v>
      </c>
      <c r="S200" s="206"/>
      <c r="T200" s="207"/>
      <c r="U200" s="207"/>
      <c r="V200" s="207"/>
      <c r="W200" s="207"/>
      <c r="X200" s="207"/>
      <c r="Y200" s="207"/>
      <c r="Z200" s="207"/>
      <c r="AA200" s="207"/>
      <c r="AB200" s="208"/>
    </row>
    <row r="201" spans="1:28" ht="30" customHeight="1" x14ac:dyDescent="0.25">
      <c r="A201" s="162" t="s">
        <v>51</v>
      </c>
      <c r="B201" s="162"/>
      <c r="C201" s="162"/>
      <c r="D201" s="162"/>
      <c r="E201" s="26"/>
      <c r="F201" s="26"/>
      <c r="G201" s="26"/>
      <c r="H201" s="26"/>
      <c r="I201" s="26"/>
      <c r="J201" s="26"/>
      <c r="K201" s="26"/>
      <c r="L201" s="26"/>
      <c r="M201" s="26"/>
      <c r="N201" s="26"/>
      <c r="O201" s="26"/>
      <c r="P201" s="26"/>
      <c r="Q201" s="26">
        <f>SUM(E201:P201)</f>
        <v>0</v>
      </c>
      <c r="R201" s="69" t="e">
        <f>AVERAGE(E201:P201)</f>
        <v>#DIV/0!</v>
      </c>
      <c r="S201" s="209"/>
      <c r="T201" s="210"/>
      <c r="U201" s="210"/>
      <c r="V201" s="210"/>
      <c r="W201" s="210"/>
      <c r="X201" s="210"/>
      <c r="Y201" s="210"/>
      <c r="Z201" s="210"/>
      <c r="AA201" s="210"/>
      <c r="AB201" s="211"/>
    </row>
    <row r="202" spans="1:28" ht="30" customHeight="1" x14ac:dyDescent="0.25">
      <c r="A202" s="157" t="s">
        <v>106</v>
      </c>
      <c r="B202" s="158"/>
      <c r="C202" s="158"/>
      <c r="D202" s="159"/>
      <c r="E202" s="26"/>
      <c r="F202" s="26"/>
      <c r="G202" s="26"/>
      <c r="H202" s="26"/>
      <c r="I202" s="26"/>
      <c r="J202" s="26"/>
      <c r="K202" s="26"/>
      <c r="L202" s="26"/>
      <c r="M202" s="26"/>
      <c r="N202" s="26"/>
      <c r="O202" s="26"/>
      <c r="P202" s="26"/>
      <c r="Q202" s="26">
        <f t="shared" ref="Q202:Q207" si="135">SUM(E202:P202)</f>
        <v>0</v>
      </c>
      <c r="R202" s="69" t="e">
        <f t="shared" ref="R202:R207" si="136">AVERAGE(E202:P202)</f>
        <v>#DIV/0!</v>
      </c>
      <c r="S202" s="209"/>
      <c r="T202" s="210"/>
      <c r="U202" s="210"/>
      <c r="V202" s="210"/>
      <c r="W202" s="210"/>
      <c r="X202" s="210"/>
      <c r="Y202" s="210"/>
      <c r="Z202" s="210"/>
      <c r="AA202" s="210"/>
      <c r="AB202" s="211"/>
    </row>
    <row r="203" spans="1:28" ht="30" customHeight="1" x14ac:dyDescent="0.25">
      <c r="A203" s="157" t="s">
        <v>107</v>
      </c>
      <c r="B203" s="158"/>
      <c r="C203" s="158"/>
      <c r="D203" s="159"/>
      <c r="E203" s="26"/>
      <c r="F203" s="26"/>
      <c r="G203" s="26"/>
      <c r="H203" s="26"/>
      <c r="I203" s="26"/>
      <c r="J203" s="26"/>
      <c r="K203" s="26"/>
      <c r="L203" s="26"/>
      <c r="M203" s="26"/>
      <c r="N203" s="26"/>
      <c r="O203" s="26"/>
      <c r="P203" s="26"/>
      <c r="Q203" s="26">
        <f t="shared" si="135"/>
        <v>0</v>
      </c>
      <c r="R203" s="69" t="e">
        <f t="shared" si="136"/>
        <v>#DIV/0!</v>
      </c>
      <c r="S203" s="209"/>
      <c r="T203" s="210"/>
      <c r="U203" s="210"/>
      <c r="V203" s="210"/>
      <c r="W203" s="210"/>
      <c r="X203" s="210"/>
      <c r="Y203" s="210"/>
      <c r="Z203" s="210"/>
      <c r="AA203" s="210"/>
      <c r="AB203" s="211"/>
    </row>
    <row r="204" spans="1:28" ht="30" customHeight="1" x14ac:dyDescent="0.25">
      <c r="A204" s="157" t="s">
        <v>108</v>
      </c>
      <c r="B204" s="158"/>
      <c r="C204" s="158"/>
      <c r="D204" s="159"/>
      <c r="E204" s="26"/>
      <c r="F204" s="26"/>
      <c r="G204" s="26"/>
      <c r="H204" s="26"/>
      <c r="I204" s="26"/>
      <c r="J204" s="26"/>
      <c r="K204" s="26"/>
      <c r="L204" s="26"/>
      <c r="M204" s="26"/>
      <c r="N204" s="26"/>
      <c r="O204" s="26"/>
      <c r="P204" s="26"/>
      <c r="Q204" s="26">
        <f t="shared" si="135"/>
        <v>0</v>
      </c>
      <c r="R204" s="69" t="e">
        <f t="shared" si="136"/>
        <v>#DIV/0!</v>
      </c>
      <c r="S204" s="209"/>
      <c r="T204" s="210"/>
      <c r="U204" s="210"/>
      <c r="V204" s="210"/>
      <c r="W204" s="210"/>
      <c r="X204" s="210"/>
      <c r="Y204" s="210"/>
      <c r="Z204" s="210"/>
      <c r="AA204" s="210"/>
      <c r="AB204" s="211"/>
    </row>
    <row r="205" spans="1:28" ht="30" customHeight="1" x14ac:dyDescent="0.25">
      <c r="A205" s="157" t="s">
        <v>109</v>
      </c>
      <c r="B205" s="158"/>
      <c r="C205" s="158"/>
      <c r="D205" s="159"/>
      <c r="E205" s="26"/>
      <c r="F205" s="26"/>
      <c r="G205" s="26"/>
      <c r="H205" s="26"/>
      <c r="I205" s="26"/>
      <c r="J205" s="26"/>
      <c r="K205" s="26"/>
      <c r="L205" s="26"/>
      <c r="M205" s="26"/>
      <c r="N205" s="26"/>
      <c r="O205" s="26"/>
      <c r="P205" s="26"/>
      <c r="Q205" s="26">
        <f t="shared" si="135"/>
        <v>0</v>
      </c>
      <c r="R205" s="69" t="e">
        <f t="shared" si="136"/>
        <v>#DIV/0!</v>
      </c>
      <c r="S205" s="209"/>
      <c r="T205" s="210"/>
      <c r="U205" s="210"/>
      <c r="V205" s="210"/>
      <c r="W205" s="210"/>
      <c r="X205" s="210"/>
      <c r="Y205" s="210"/>
      <c r="Z205" s="210"/>
      <c r="AA205" s="210"/>
      <c r="AB205" s="211"/>
    </row>
    <row r="206" spans="1:28" ht="30" customHeight="1" x14ac:dyDescent="0.25">
      <c r="A206" s="157" t="s">
        <v>110</v>
      </c>
      <c r="B206" s="158"/>
      <c r="C206" s="158"/>
      <c r="D206" s="159"/>
      <c r="E206" s="26"/>
      <c r="F206" s="26"/>
      <c r="G206" s="26"/>
      <c r="H206" s="26"/>
      <c r="I206" s="26"/>
      <c r="J206" s="26"/>
      <c r="K206" s="26"/>
      <c r="L206" s="26"/>
      <c r="M206" s="26"/>
      <c r="N206" s="26"/>
      <c r="O206" s="26"/>
      <c r="P206" s="26"/>
      <c r="Q206" s="26">
        <f t="shared" si="135"/>
        <v>0</v>
      </c>
      <c r="R206" s="69" t="e">
        <f t="shared" si="136"/>
        <v>#DIV/0!</v>
      </c>
      <c r="S206" s="209"/>
      <c r="T206" s="210"/>
      <c r="U206" s="210"/>
      <c r="V206" s="210"/>
      <c r="W206" s="210"/>
      <c r="X206" s="210"/>
      <c r="Y206" s="210"/>
      <c r="Z206" s="210"/>
      <c r="AA206" s="210"/>
      <c r="AB206" s="211"/>
    </row>
    <row r="207" spans="1:28" ht="30" customHeight="1" x14ac:dyDescent="0.25">
      <c r="A207" s="157" t="s">
        <v>111</v>
      </c>
      <c r="B207" s="158"/>
      <c r="C207" s="158"/>
      <c r="D207" s="159"/>
      <c r="E207" s="26"/>
      <c r="F207" s="26"/>
      <c r="G207" s="26"/>
      <c r="H207" s="26"/>
      <c r="I207" s="26"/>
      <c r="J207" s="26"/>
      <c r="K207" s="26"/>
      <c r="L207" s="26"/>
      <c r="M207" s="26"/>
      <c r="N207" s="26"/>
      <c r="O207" s="26"/>
      <c r="P207" s="26"/>
      <c r="Q207" s="26">
        <f t="shared" si="135"/>
        <v>0</v>
      </c>
      <c r="R207" s="69" t="e">
        <f t="shared" si="136"/>
        <v>#DIV/0!</v>
      </c>
      <c r="S207" s="209"/>
      <c r="T207" s="210"/>
      <c r="U207" s="210"/>
      <c r="V207" s="210"/>
      <c r="W207" s="210"/>
      <c r="X207" s="210"/>
      <c r="Y207" s="210"/>
      <c r="Z207" s="210"/>
      <c r="AA207" s="210"/>
      <c r="AB207" s="211"/>
    </row>
    <row r="208" spans="1:28" ht="30" customHeight="1" x14ac:dyDescent="0.25">
      <c r="A208" s="201" t="s">
        <v>52</v>
      </c>
      <c r="B208" s="202"/>
      <c r="C208" s="202"/>
      <c r="D208" s="203"/>
      <c r="E208" s="27"/>
      <c r="F208" s="27"/>
      <c r="G208" s="27"/>
      <c r="H208" s="27"/>
      <c r="I208" s="27"/>
      <c r="J208" s="27"/>
      <c r="K208" s="27"/>
      <c r="L208" s="27"/>
      <c r="M208" s="27"/>
      <c r="N208" s="27"/>
      <c r="O208" s="27"/>
      <c r="P208" s="27"/>
      <c r="Q208" s="27">
        <f>SUM(E208:P208)</f>
        <v>0</v>
      </c>
      <c r="R208" s="70" t="e">
        <f>AVERAGE(E208:P208)</f>
        <v>#DIV/0!</v>
      </c>
      <c r="S208" s="209"/>
      <c r="T208" s="210"/>
      <c r="U208" s="210"/>
      <c r="V208" s="210"/>
      <c r="W208" s="210"/>
      <c r="X208" s="210"/>
      <c r="Y208" s="210"/>
      <c r="Z208" s="210"/>
      <c r="AA208" s="210"/>
      <c r="AB208" s="211"/>
    </row>
    <row r="209" spans="1:28" ht="30" customHeight="1" x14ac:dyDescent="0.25">
      <c r="A209" s="204" t="s">
        <v>143</v>
      </c>
      <c r="B209" s="204"/>
      <c r="C209" s="204"/>
      <c r="D209" s="204"/>
      <c r="E209" s="107"/>
      <c r="F209" s="107"/>
      <c r="G209" s="107"/>
      <c r="H209" s="107"/>
      <c r="I209" s="107"/>
      <c r="J209" s="107"/>
      <c r="K209" s="107"/>
      <c r="L209" s="107"/>
      <c r="M209" s="107"/>
      <c r="N209" s="107"/>
      <c r="O209" s="107"/>
      <c r="P209" s="107"/>
      <c r="Q209" s="28">
        <f>SUM(E209:P209)</f>
        <v>0</v>
      </c>
      <c r="R209" s="71" t="e">
        <f>AVERAGE(E209:P209)</f>
        <v>#DIV/0!</v>
      </c>
      <c r="S209" s="209"/>
      <c r="T209" s="210"/>
      <c r="U209" s="210"/>
      <c r="V209" s="210"/>
      <c r="W209" s="210"/>
      <c r="X209" s="210"/>
      <c r="Y209" s="210"/>
      <c r="Z209" s="210"/>
      <c r="AA209" s="210"/>
      <c r="AB209" s="211"/>
    </row>
    <row r="210" spans="1:28" ht="30" customHeight="1" x14ac:dyDescent="0.25">
      <c r="A210" s="160" t="s">
        <v>139</v>
      </c>
      <c r="B210" s="160"/>
      <c r="C210" s="160"/>
      <c r="D210" s="160"/>
      <c r="E210" s="42" t="e">
        <f t="shared" ref="E210" si="137">E200/E209</f>
        <v>#DIV/0!</v>
      </c>
      <c r="F210" s="42" t="e">
        <f t="shared" ref="F210" si="138">F200/F209</f>
        <v>#DIV/0!</v>
      </c>
      <c r="G210" s="42" t="e">
        <f t="shared" ref="G210" si="139">G200/G209</f>
        <v>#DIV/0!</v>
      </c>
      <c r="H210" s="42" t="e">
        <f t="shared" ref="H210" si="140">H200/H209</f>
        <v>#DIV/0!</v>
      </c>
      <c r="I210" s="42" t="e">
        <f t="shared" ref="I210" si="141">I200/I209</f>
        <v>#DIV/0!</v>
      </c>
      <c r="J210" s="42" t="e">
        <f t="shared" ref="J210" si="142">J200/J209</f>
        <v>#DIV/0!</v>
      </c>
      <c r="K210" s="42" t="e">
        <f t="shared" ref="K210" si="143">K200/K209</f>
        <v>#DIV/0!</v>
      </c>
      <c r="L210" s="42" t="e">
        <f t="shared" ref="L210" si="144">L200/L209</f>
        <v>#DIV/0!</v>
      </c>
      <c r="M210" s="42" t="e">
        <f t="shared" ref="M210" si="145">M200/M209</f>
        <v>#DIV/0!</v>
      </c>
      <c r="N210" s="42" t="e">
        <f t="shared" ref="N210" si="146">N200/N209</f>
        <v>#DIV/0!</v>
      </c>
      <c r="O210" s="42" t="e">
        <f t="shared" ref="O210" si="147">O200/O209</f>
        <v>#DIV/0!</v>
      </c>
      <c r="P210" s="42" t="e">
        <f t="shared" ref="P210" si="148">P200/P209</f>
        <v>#DIV/0!</v>
      </c>
      <c r="Q210" s="42" t="e">
        <f t="shared" ref="Q210" si="149">Q200/Q209</f>
        <v>#DIV/0!</v>
      </c>
      <c r="R210" s="90" t="e">
        <f>AVERAGE(E210:P210)</f>
        <v>#DIV/0!</v>
      </c>
      <c r="S210" s="209"/>
      <c r="T210" s="210"/>
      <c r="U210" s="210"/>
      <c r="V210" s="210"/>
      <c r="W210" s="210"/>
      <c r="X210" s="210"/>
      <c r="Y210" s="210"/>
      <c r="Z210" s="210"/>
      <c r="AA210" s="210"/>
      <c r="AB210" s="211"/>
    </row>
    <row r="211" spans="1:28" ht="30" customHeight="1" thickBot="1" x14ac:dyDescent="0.3">
      <c r="A211" s="160" t="s">
        <v>140</v>
      </c>
      <c r="B211" s="160"/>
      <c r="C211" s="160"/>
      <c r="D211" s="160"/>
      <c r="E211" s="29" t="e">
        <f t="shared" ref="E211:Q211" si="150">E201/E209</f>
        <v>#DIV/0!</v>
      </c>
      <c r="F211" s="29" t="e">
        <f t="shared" si="150"/>
        <v>#DIV/0!</v>
      </c>
      <c r="G211" s="29" t="e">
        <f t="shared" si="150"/>
        <v>#DIV/0!</v>
      </c>
      <c r="H211" s="29" t="e">
        <f t="shared" si="150"/>
        <v>#DIV/0!</v>
      </c>
      <c r="I211" s="29" t="e">
        <f t="shared" si="150"/>
        <v>#DIV/0!</v>
      </c>
      <c r="J211" s="29" t="e">
        <f t="shared" si="150"/>
        <v>#DIV/0!</v>
      </c>
      <c r="K211" s="29" t="e">
        <f t="shared" si="150"/>
        <v>#DIV/0!</v>
      </c>
      <c r="L211" s="29" t="e">
        <f t="shared" si="150"/>
        <v>#DIV/0!</v>
      </c>
      <c r="M211" s="29" t="e">
        <f t="shared" si="150"/>
        <v>#DIV/0!</v>
      </c>
      <c r="N211" s="29" t="e">
        <f t="shared" si="150"/>
        <v>#DIV/0!</v>
      </c>
      <c r="O211" s="29" t="e">
        <f t="shared" si="150"/>
        <v>#DIV/0!</v>
      </c>
      <c r="P211" s="29" t="e">
        <f t="shared" si="150"/>
        <v>#DIV/0!</v>
      </c>
      <c r="Q211" s="29" t="e">
        <f t="shared" si="150"/>
        <v>#DIV/0!</v>
      </c>
      <c r="R211" s="72" t="e">
        <f>AVERAGE(E211:P211)</f>
        <v>#DIV/0!</v>
      </c>
      <c r="S211" s="212"/>
      <c r="T211" s="213"/>
      <c r="U211" s="213"/>
      <c r="V211" s="213"/>
      <c r="W211" s="213"/>
      <c r="X211" s="213"/>
      <c r="Y211" s="213"/>
      <c r="Z211" s="213"/>
      <c r="AA211" s="213"/>
      <c r="AB211" s="214"/>
    </row>
    <row r="212" spans="1:28" ht="30" customHeight="1" thickBot="1" x14ac:dyDescent="0.3">
      <c r="A212" s="161" t="s">
        <v>53</v>
      </c>
      <c r="B212" s="161"/>
      <c r="C212" s="161"/>
      <c r="D212" s="161"/>
      <c r="E212" s="161"/>
      <c r="F212" s="161"/>
      <c r="G212" s="161"/>
      <c r="H212" s="161"/>
      <c r="I212" s="161"/>
      <c r="J212" s="161"/>
      <c r="K212" s="161"/>
      <c r="L212" s="161"/>
      <c r="M212" s="161"/>
      <c r="N212" s="161"/>
      <c r="O212" s="161"/>
      <c r="P212" s="161"/>
      <c r="Q212" s="161"/>
      <c r="R212" s="161"/>
      <c r="S212" s="205"/>
      <c r="T212" s="205"/>
      <c r="U212" s="205"/>
      <c r="V212" s="205"/>
      <c r="W212" s="205"/>
      <c r="X212" s="205"/>
      <c r="Y212" s="205"/>
      <c r="Z212" s="205"/>
      <c r="AA212" s="205"/>
      <c r="AB212" s="205"/>
    </row>
    <row r="213" spans="1:28" ht="30" customHeight="1" x14ac:dyDescent="0.25">
      <c r="A213" s="162" t="s">
        <v>54</v>
      </c>
      <c r="B213" s="162"/>
      <c r="C213" s="162"/>
      <c r="D213" s="162"/>
      <c r="E213" s="25" t="s">
        <v>19</v>
      </c>
      <c r="F213" s="25" t="s">
        <v>20</v>
      </c>
      <c r="G213" s="25" t="s">
        <v>21</v>
      </c>
      <c r="H213" s="25" t="s">
        <v>22</v>
      </c>
      <c r="I213" s="25" t="s">
        <v>23</v>
      </c>
      <c r="J213" s="25" t="s">
        <v>24</v>
      </c>
      <c r="K213" s="25" t="s">
        <v>25</v>
      </c>
      <c r="L213" s="25" t="s">
        <v>26</v>
      </c>
      <c r="M213" s="25" t="s">
        <v>27</v>
      </c>
      <c r="N213" s="25" t="s">
        <v>28</v>
      </c>
      <c r="O213" s="25" t="s">
        <v>29</v>
      </c>
      <c r="P213" s="25" t="s">
        <v>30</v>
      </c>
      <c r="Q213" s="25" t="s">
        <v>47</v>
      </c>
      <c r="R213" s="43" t="s">
        <v>48</v>
      </c>
      <c r="S213" s="206"/>
      <c r="T213" s="207"/>
      <c r="U213" s="207"/>
      <c r="V213" s="207"/>
      <c r="W213" s="207"/>
      <c r="X213" s="207"/>
      <c r="Y213" s="207"/>
      <c r="Z213" s="207"/>
      <c r="AA213" s="207"/>
      <c r="AB213" s="208"/>
    </row>
    <row r="214" spans="1:28" ht="30" customHeight="1" x14ac:dyDescent="0.25">
      <c r="A214" s="162" t="s">
        <v>50</v>
      </c>
      <c r="B214" s="162"/>
      <c r="C214" s="162"/>
      <c r="D214" s="162"/>
      <c r="E214" s="109"/>
      <c r="F214" s="109"/>
      <c r="G214" s="109"/>
      <c r="H214" s="109"/>
      <c r="I214" s="109"/>
      <c r="J214" s="109"/>
      <c r="K214" s="109"/>
      <c r="L214" s="109"/>
      <c r="M214" s="109"/>
      <c r="N214" s="109"/>
      <c r="O214" s="109"/>
      <c r="P214" s="109"/>
      <c r="Q214" s="26">
        <f>SUM(E214:P214)</f>
        <v>0</v>
      </c>
      <c r="R214" s="69" t="e">
        <f>AVERAGE(E214:P214)</f>
        <v>#DIV/0!</v>
      </c>
      <c r="S214" s="209"/>
      <c r="T214" s="210"/>
      <c r="U214" s="210"/>
      <c r="V214" s="210"/>
      <c r="W214" s="210"/>
      <c r="X214" s="210"/>
      <c r="Y214" s="210"/>
      <c r="Z214" s="210"/>
      <c r="AA214" s="210"/>
      <c r="AB214" s="211"/>
    </row>
    <row r="215" spans="1:28" ht="30" customHeight="1" x14ac:dyDescent="0.25">
      <c r="A215" s="162" t="s">
        <v>51</v>
      </c>
      <c r="B215" s="162"/>
      <c r="C215" s="162"/>
      <c r="D215" s="162"/>
      <c r="E215" s="26"/>
      <c r="F215" s="26"/>
      <c r="G215" s="26"/>
      <c r="H215" s="26"/>
      <c r="I215" s="26"/>
      <c r="J215" s="26"/>
      <c r="K215" s="26"/>
      <c r="L215" s="26"/>
      <c r="M215" s="26"/>
      <c r="N215" s="26"/>
      <c r="O215" s="26"/>
      <c r="P215" s="26"/>
      <c r="Q215" s="26">
        <f>SUM(E215:P215)</f>
        <v>0</v>
      </c>
      <c r="R215" s="69" t="e">
        <f t="shared" ref="R215:R219" si="151">AVERAGE(E215:P215)</f>
        <v>#DIV/0!</v>
      </c>
      <c r="S215" s="209"/>
      <c r="T215" s="210"/>
      <c r="U215" s="210"/>
      <c r="V215" s="210"/>
      <c r="W215" s="210"/>
      <c r="X215" s="210"/>
      <c r="Y215" s="210"/>
      <c r="Z215" s="210"/>
      <c r="AA215" s="210"/>
      <c r="AB215" s="211"/>
    </row>
    <row r="216" spans="1:28" ht="30" customHeight="1" x14ac:dyDescent="0.25">
      <c r="A216" s="201" t="s">
        <v>52</v>
      </c>
      <c r="B216" s="202"/>
      <c r="C216" s="202"/>
      <c r="D216" s="203"/>
      <c r="E216" s="27"/>
      <c r="F216" s="27"/>
      <c r="G216" s="27"/>
      <c r="H216" s="27"/>
      <c r="I216" s="27"/>
      <c r="J216" s="27"/>
      <c r="K216" s="27"/>
      <c r="L216" s="27"/>
      <c r="M216" s="27"/>
      <c r="N216" s="27"/>
      <c r="O216" s="27"/>
      <c r="P216" s="27"/>
      <c r="Q216" s="27">
        <f>SUM(E216:P216)</f>
        <v>0</v>
      </c>
      <c r="R216" s="70" t="e">
        <f t="shared" si="151"/>
        <v>#DIV/0!</v>
      </c>
      <c r="S216" s="209"/>
      <c r="T216" s="210"/>
      <c r="U216" s="210"/>
      <c r="V216" s="210"/>
      <c r="W216" s="210"/>
      <c r="X216" s="210"/>
      <c r="Y216" s="210"/>
      <c r="Z216" s="210"/>
      <c r="AA216" s="210"/>
      <c r="AB216" s="211"/>
    </row>
    <row r="217" spans="1:28" ht="30" customHeight="1" x14ac:dyDescent="0.25">
      <c r="A217" s="204" t="s">
        <v>143</v>
      </c>
      <c r="B217" s="204"/>
      <c r="C217" s="204"/>
      <c r="D217" s="204"/>
      <c r="E217" s="107"/>
      <c r="F217" s="107"/>
      <c r="G217" s="107"/>
      <c r="H217" s="107"/>
      <c r="I217" s="107"/>
      <c r="J217" s="107"/>
      <c r="K217" s="107"/>
      <c r="L217" s="107"/>
      <c r="M217" s="107"/>
      <c r="N217" s="107"/>
      <c r="O217" s="107"/>
      <c r="P217" s="107"/>
      <c r="Q217" s="106">
        <f>SUM(E217:P217)</f>
        <v>0</v>
      </c>
      <c r="R217" s="105" t="e">
        <f t="shared" si="151"/>
        <v>#DIV/0!</v>
      </c>
      <c r="S217" s="209"/>
      <c r="T217" s="210"/>
      <c r="U217" s="210"/>
      <c r="V217" s="210"/>
      <c r="W217" s="210"/>
      <c r="X217" s="210"/>
      <c r="Y217" s="210"/>
      <c r="Z217" s="210"/>
      <c r="AA217" s="210"/>
      <c r="AB217" s="211"/>
    </row>
    <row r="218" spans="1:28" ht="30" customHeight="1" x14ac:dyDescent="0.25">
      <c r="A218" s="160" t="s">
        <v>139</v>
      </c>
      <c r="B218" s="160"/>
      <c r="C218" s="160"/>
      <c r="D218" s="160"/>
      <c r="E218" s="29" t="e">
        <f>E214/E217</f>
        <v>#DIV/0!</v>
      </c>
      <c r="F218" s="29" t="e">
        <f>F214/F217</f>
        <v>#DIV/0!</v>
      </c>
      <c r="G218" s="29" t="e">
        <f t="shared" ref="G218:P218" si="152">G214/G217</f>
        <v>#DIV/0!</v>
      </c>
      <c r="H218" s="29" t="e">
        <f t="shared" si="152"/>
        <v>#DIV/0!</v>
      </c>
      <c r="I218" s="29" t="e">
        <f t="shared" si="152"/>
        <v>#DIV/0!</v>
      </c>
      <c r="J218" s="29" t="e">
        <f t="shared" si="152"/>
        <v>#DIV/0!</v>
      </c>
      <c r="K218" s="29" t="e">
        <f t="shared" si="152"/>
        <v>#DIV/0!</v>
      </c>
      <c r="L218" s="29" t="e">
        <f t="shared" si="152"/>
        <v>#DIV/0!</v>
      </c>
      <c r="M218" s="29" t="e">
        <f t="shared" si="152"/>
        <v>#DIV/0!</v>
      </c>
      <c r="N218" s="29" t="e">
        <f t="shared" si="152"/>
        <v>#DIV/0!</v>
      </c>
      <c r="O218" s="29" t="e">
        <f t="shared" si="152"/>
        <v>#DIV/0!</v>
      </c>
      <c r="P218" s="29" t="e">
        <f t="shared" si="152"/>
        <v>#DIV/0!</v>
      </c>
      <c r="Q218" s="29" t="e">
        <f>Q214/Q217</f>
        <v>#DIV/0!</v>
      </c>
      <c r="R218" s="72" t="e">
        <f t="shared" si="151"/>
        <v>#DIV/0!</v>
      </c>
      <c r="S218" s="209"/>
      <c r="T218" s="210"/>
      <c r="U218" s="210"/>
      <c r="V218" s="210"/>
      <c r="W218" s="210"/>
      <c r="X218" s="210"/>
      <c r="Y218" s="210"/>
      <c r="Z218" s="210"/>
      <c r="AA218" s="210"/>
      <c r="AB218" s="211"/>
    </row>
    <row r="219" spans="1:28" ht="30" customHeight="1" x14ac:dyDescent="0.25">
      <c r="A219" s="160" t="s">
        <v>140</v>
      </c>
      <c r="B219" s="160"/>
      <c r="C219" s="160"/>
      <c r="D219" s="160"/>
      <c r="E219" s="29" t="e">
        <f>E215/E217</f>
        <v>#DIV/0!</v>
      </c>
      <c r="F219" s="29" t="e">
        <f t="shared" ref="F219:P219" si="153">F215/F217</f>
        <v>#DIV/0!</v>
      </c>
      <c r="G219" s="29" t="e">
        <f t="shared" si="153"/>
        <v>#DIV/0!</v>
      </c>
      <c r="H219" s="29" t="e">
        <f t="shared" si="153"/>
        <v>#DIV/0!</v>
      </c>
      <c r="I219" s="29" t="e">
        <f t="shared" si="153"/>
        <v>#DIV/0!</v>
      </c>
      <c r="J219" s="29" t="e">
        <f t="shared" si="153"/>
        <v>#DIV/0!</v>
      </c>
      <c r="K219" s="29" t="e">
        <f t="shared" si="153"/>
        <v>#DIV/0!</v>
      </c>
      <c r="L219" s="29" t="e">
        <f t="shared" si="153"/>
        <v>#DIV/0!</v>
      </c>
      <c r="M219" s="29" t="e">
        <f t="shared" si="153"/>
        <v>#DIV/0!</v>
      </c>
      <c r="N219" s="29" t="e">
        <f t="shared" si="153"/>
        <v>#DIV/0!</v>
      </c>
      <c r="O219" s="29" t="e">
        <f t="shared" si="153"/>
        <v>#DIV/0!</v>
      </c>
      <c r="P219" s="29" t="e">
        <f t="shared" si="153"/>
        <v>#DIV/0!</v>
      </c>
      <c r="Q219" s="29" t="e">
        <f>Q215/Q217</f>
        <v>#DIV/0!</v>
      </c>
      <c r="R219" s="72" t="e">
        <f t="shared" si="151"/>
        <v>#DIV/0!</v>
      </c>
      <c r="S219" s="209"/>
      <c r="T219" s="210"/>
      <c r="U219" s="210"/>
      <c r="V219" s="210"/>
      <c r="W219" s="210"/>
      <c r="X219" s="210"/>
      <c r="Y219" s="210"/>
      <c r="Z219" s="210"/>
      <c r="AA219" s="210"/>
      <c r="AB219" s="211"/>
    </row>
    <row r="220" spans="1:28" ht="30" customHeight="1" x14ac:dyDescent="0.25">
      <c r="A220" s="215" t="s">
        <v>159</v>
      </c>
      <c r="B220" s="216"/>
      <c r="C220" s="216"/>
      <c r="D220" s="216"/>
      <c r="E220" s="216"/>
      <c r="F220" s="216"/>
      <c r="G220" s="216"/>
      <c r="H220" s="216"/>
      <c r="I220" s="216"/>
      <c r="J220" s="216"/>
      <c r="K220" s="216"/>
      <c r="L220" s="216"/>
      <c r="M220" s="216"/>
      <c r="N220" s="216"/>
      <c r="O220" s="216"/>
      <c r="P220" s="216"/>
      <c r="Q220" s="216"/>
      <c r="R220" s="216"/>
      <c r="S220" s="209"/>
      <c r="T220" s="210"/>
      <c r="U220" s="210"/>
      <c r="V220" s="210"/>
      <c r="W220" s="210"/>
      <c r="X220" s="210"/>
      <c r="Y220" s="210"/>
      <c r="Z220" s="210"/>
      <c r="AA220" s="210"/>
      <c r="AB220" s="211"/>
    </row>
    <row r="221" spans="1:28" ht="80.099999999999994" customHeight="1" thickBot="1" x14ac:dyDescent="0.3">
      <c r="A221" s="182" t="s">
        <v>141</v>
      </c>
      <c r="B221" s="182"/>
      <c r="C221" s="182"/>
      <c r="D221" s="182"/>
      <c r="E221" s="67" t="e">
        <f>((E210-E218)/E218)*100</f>
        <v>#DIV/0!</v>
      </c>
      <c r="F221" s="67" t="e">
        <f>((F210-F218)/F218)*100</f>
        <v>#DIV/0!</v>
      </c>
      <c r="G221" s="67" t="e">
        <f t="shared" ref="G221:P221" si="154">((G210-G218)/G218)*100</f>
        <v>#DIV/0!</v>
      </c>
      <c r="H221" s="67" t="e">
        <f t="shared" si="154"/>
        <v>#DIV/0!</v>
      </c>
      <c r="I221" s="67" t="e">
        <f t="shared" si="154"/>
        <v>#DIV/0!</v>
      </c>
      <c r="J221" s="67" t="e">
        <f t="shared" si="154"/>
        <v>#DIV/0!</v>
      </c>
      <c r="K221" s="67" t="e">
        <f t="shared" si="154"/>
        <v>#DIV/0!</v>
      </c>
      <c r="L221" s="67" t="e">
        <f t="shared" si="154"/>
        <v>#DIV/0!</v>
      </c>
      <c r="M221" s="67" t="e">
        <f t="shared" si="154"/>
        <v>#DIV/0!</v>
      </c>
      <c r="N221" s="67" t="e">
        <f t="shared" si="154"/>
        <v>#DIV/0!</v>
      </c>
      <c r="O221" s="67" t="e">
        <f t="shared" si="154"/>
        <v>#DIV/0!</v>
      </c>
      <c r="P221" s="67" t="e">
        <f t="shared" si="154"/>
        <v>#DIV/0!</v>
      </c>
      <c r="Q221" s="67" t="e">
        <f>SUM(E221:P221)</f>
        <v>#DIV/0!</v>
      </c>
      <c r="R221" s="73" t="e">
        <f>AVERAGE(E221:P221)</f>
        <v>#DIV/0!</v>
      </c>
      <c r="S221" s="212"/>
      <c r="T221" s="213"/>
      <c r="U221" s="213"/>
      <c r="V221" s="213"/>
      <c r="W221" s="213"/>
      <c r="X221" s="213"/>
      <c r="Y221" s="213"/>
      <c r="Z221" s="213"/>
      <c r="AA221" s="213"/>
      <c r="AB221" s="214"/>
    </row>
    <row r="222" spans="1:28" ht="80.099999999999994" customHeight="1" x14ac:dyDescent="0.25">
      <c r="A222" s="182" t="s">
        <v>142</v>
      </c>
      <c r="B222" s="182"/>
      <c r="C222" s="182"/>
      <c r="D222" s="182"/>
      <c r="E222" s="67" t="e">
        <f>((E211-E219)/E219)*100</f>
        <v>#DIV/0!</v>
      </c>
      <c r="F222" s="67" t="e">
        <f t="shared" ref="F222:P222" si="155">((F211-F219)/F219)*100</f>
        <v>#DIV/0!</v>
      </c>
      <c r="G222" s="67" t="e">
        <f t="shared" si="155"/>
        <v>#DIV/0!</v>
      </c>
      <c r="H222" s="67" t="e">
        <f t="shared" si="155"/>
        <v>#DIV/0!</v>
      </c>
      <c r="I222" s="67" t="e">
        <f t="shared" si="155"/>
        <v>#DIV/0!</v>
      </c>
      <c r="J222" s="67" t="e">
        <f t="shared" si="155"/>
        <v>#DIV/0!</v>
      </c>
      <c r="K222" s="67" t="e">
        <f t="shared" si="155"/>
        <v>#DIV/0!</v>
      </c>
      <c r="L222" s="67" t="e">
        <f t="shared" si="155"/>
        <v>#DIV/0!</v>
      </c>
      <c r="M222" s="67" t="e">
        <f t="shared" si="155"/>
        <v>#DIV/0!</v>
      </c>
      <c r="N222" s="67" t="e">
        <f t="shared" si="155"/>
        <v>#DIV/0!</v>
      </c>
      <c r="O222" s="67" t="e">
        <f t="shared" si="155"/>
        <v>#DIV/0!</v>
      </c>
      <c r="P222" s="67" t="e">
        <f t="shared" si="155"/>
        <v>#DIV/0!</v>
      </c>
      <c r="Q222" s="67" t="e">
        <f>SUM(E222:P222)</f>
        <v>#DIV/0!</v>
      </c>
      <c r="R222" s="68" t="e">
        <f>AVERAGE(E222:P222)</f>
        <v>#DIV/0!</v>
      </c>
    </row>
    <row r="225" spans="1:28" ht="30" customHeight="1" x14ac:dyDescent="0.25">
      <c r="A225" s="102">
        <v>9</v>
      </c>
      <c r="B225" s="334" t="s">
        <v>196</v>
      </c>
      <c r="C225" s="335"/>
      <c r="D225" s="335"/>
      <c r="E225" s="335"/>
      <c r="F225" s="335"/>
      <c r="G225" s="335"/>
      <c r="H225" s="335"/>
      <c r="I225" s="335"/>
      <c r="J225" s="335"/>
      <c r="K225" s="335"/>
      <c r="L225" s="335"/>
      <c r="M225" s="335"/>
      <c r="N225" s="335"/>
      <c r="O225" s="335"/>
      <c r="P225" s="335"/>
      <c r="Q225" s="335"/>
      <c r="R225" s="335"/>
      <c r="S225" s="335"/>
      <c r="T225" s="335"/>
      <c r="U225" s="335"/>
      <c r="V225" s="335"/>
      <c r="W225" s="335"/>
      <c r="X225" s="335"/>
      <c r="Y225" s="335"/>
      <c r="Z225" s="335"/>
      <c r="AA225" s="335"/>
      <c r="AB225" s="335"/>
    </row>
    <row r="226" spans="1:28" ht="30" customHeight="1" x14ac:dyDescent="0.25">
      <c r="A226" s="261" t="s">
        <v>45</v>
      </c>
      <c r="B226" s="262"/>
      <c r="C226" s="262"/>
      <c r="D226" s="262"/>
      <c r="E226" s="262"/>
      <c r="F226" s="262"/>
      <c r="G226" s="262"/>
      <c r="H226" s="262"/>
      <c r="I226" s="262"/>
      <c r="J226" s="262"/>
      <c r="K226" s="262"/>
      <c r="L226" s="262"/>
      <c r="M226" s="262"/>
      <c r="N226" s="262"/>
      <c r="O226" s="262"/>
      <c r="P226" s="262"/>
      <c r="Q226" s="262"/>
      <c r="R226" s="262"/>
      <c r="S226" s="262"/>
      <c r="T226" s="262"/>
      <c r="U226" s="262"/>
      <c r="V226" s="262"/>
      <c r="W226" s="262"/>
      <c r="X226" s="262"/>
      <c r="Y226" s="262"/>
      <c r="Z226" s="262"/>
      <c r="AA226" s="262"/>
      <c r="AB226" s="262"/>
    </row>
    <row r="227" spans="1:28" ht="30" customHeight="1" thickBot="1" x14ac:dyDescent="0.3">
      <c r="A227" s="162" t="s">
        <v>46</v>
      </c>
      <c r="B227" s="162"/>
      <c r="C227" s="162"/>
      <c r="D227" s="162"/>
      <c r="E227" s="25" t="s">
        <v>19</v>
      </c>
      <c r="F227" s="25" t="s">
        <v>20</v>
      </c>
      <c r="G227" s="25" t="s">
        <v>21</v>
      </c>
      <c r="H227" s="25" t="s">
        <v>22</v>
      </c>
      <c r="I227" s="25" t="s">
        <v>23</v>
      </c>
      <c r="J227" s="25" t="s">
        <v>24</v>
      </c>
      <c r="K227" s="25" t="s">
        <v>25</v>
      </c>
      <c r="L227" s="25" t="s">
        <v>26</v>
      </c>
      <c r="M227" s="25" t="s">
        <v>27</v>
      </c>
      <c r="N227" s="25" t="s">
        <v>28</v>
      </c>
      <c r="O227" s="25" t="s">
        <v>29</v>
      </c>
      <c r="P227" s="25" t="s">
        <v>30</v>
      </c>
      <c r="Q227" s="25" t="s">
        <v>47</v>
      </c>
      <c r="R227" s="25" t="s">
        <v>48</v>
      </c>
      <c r="S227" s="163" t="s">
        <v>49</v>
      </c>
      <c r="T227" s="164"/>
      <c r="U227" s="164"/>
      <c r="V227" s="164"/>
      <c r="W227" s="164"/>
      <c r="X227" s="164"/>
      <c r="Y227" s="164"/>
      <c r="Z227" s="164"/>
      <c r="AA227" s="164"/>
      <c r="AB227" s="165"/>
    </row>
    <row r="228" spans="1:28" ht="30" customHeight="1" x14ac:dyDescent="0.25">
      <c r="A228" s="162" t="s">
        <v>50</v>
      </c>
      <c r="B228" s="162"/>
      <c r="C228" s="162"/>
      <c r="D228" s="162"/>
      <c r="E228" s="109"/>
      <c r="F228" s="109"/>
      <c r="G228" s="109"/>
      <c r="H228" s="109"/>
      <c r="I228" s="109"/>
      <c r="J228" s="109"/>
      <c r="K228" s="109"/>
      <c r="L228" s="109"/>
      <c r="M228" s="109"/>
      <c r="N228" s="109"/>
      <c r="O228" s="109"/>
      <c r="P228" s="109"/>
      <c r="Q228" s="26">
        <f>SUM(E228:P228)</f>
        <v>0</v>
      </c>
      <c r="R228" s="69" t="e">
        <f>AVERAGE(E228:P228)</f>
        <v>#DIV/0!</v>
      </c>
      <c r="S228" s="206"/>
      <c r="T228" s="207"/>
      <c r="U228" s="207"/>
      <c r="V228" s="207"/>
      <c r="W228" s="207"/>
      <c r="X228" s="207"/>
      <c r="Y228" s="207"/>
      <c r="Z228" s="207"/>
      <c r="AA228" s="207"/>
      <c r="AB228" s="208"/>
    </row>
    <row r="229" spans="1:28" ht="30" customHeight="1" x14ac:dyDescent="0.25">
      <c r="A229" s="162" t="s">
        <v>51</v>
      </c>
      <c r="B229" s="162"/>
      <c r="C229" s="162"/>
      <c r="D229" s="162"/>
      <c r="E229" s="26"/>
      <c r="F229" s="26"/>
      <c r="G229" s="26"/>
      <c r="H229" s="26"/>
      <c r="I229" s="26"/>
      <c r="J229" s="26"/>
      <c r="K229" s="26"/>
      <c r="L229" s="26"/>
      <c r="M229" s="26"/>
      <c r="N229" s="26"/>
      <c r="O229" s="26"/>
      <c r="P229" s="26"/>
      <c r="Q229" s="26">
        <f>SUM(E229:P229)</f>
        <v>0</v>
      </c>
      <c r="R229" s="69" t="e">
        <f>AVERAGE(E229:P229)</f>
        <v>#DIV/0!</v>
      </c>
      <c r="S229" s="209"/>
      <c r="T229" s="210"/>
      <c r="U229" s="210"/>
      <c r="V229" s="210"/>
      <c r="W229" s="210"/>
      <c r="X229" s="210"/>
      <c r="Y229" s="210"/>
      <c r="Z229" s="210"/>
      <c r="AA229" s="210"/>
      <c r="AB229" s="211"/>
    </row>
    <row r="230" spans="1:28" ht="30" customHeight="1" x14ac:dyDescent="0.25">
      <c r="A230" s="157" t="s">
        <v>106</v>
      </c>
      <c r="B230" s="158"/>
      <c r="C230" s="158"/>
      <c r="D230" s="159"/>
      <c r="E230" s="26"/>
      <c r="F230" s="26"/>
      <c r="G230" s="26"/>
      <c r="H230" s="26"/>
      <c r="I230" s="26"/>
      <c r="J230" s="26"/>
      <c r="K230" s="26"/>
      <c r="L230" s="26"/>
      <c r="M230" s="26"/>
      <c r="N230" s="26"/>
      <c r="O230" s="26"/>
      <c r="P230" s="26"/>
      <c r="Q230" s="26">
        <f t="shared" ref="Q230:Q235" si="156">SUM(E230:P230)</f>
        <v>0</v>
      </c>
      <c r="R230" s="69" t="e">
        <f t="shared" ref="R230:R235" si="157">AVERAGE(E230:P230)</f>
        <v>#DIV/0!</v>
      </c>
      <c r="S230" s="209"/>
      <c r="T230" s="210"/>
      <c r="U230" s="210"/>
      <c r="V230" s="210"/>
      <c r="W230" s="210"/>
      <c r="X230" s="210"/>
      <c r="Y230" s="210"/>
      <c r="Z230" s="210"/>
      <c r="AA230" s="210"/>
      <c r="AB230" s="211"/>
    </row>
    <row r="231" spans="1:28" ht="30" customHeight="1" x14ac:dyDescent="0.25">
      <c r="A231" s="157" t="s">
        <v>107</v>
      </c>
      <c r="B231" s="158"/>
      <c r="C231" s="158"/>
      <c r="D231" s="159"/>
      <c r="E231" s="26"/>
      <c r="F231" s="26"/>
      <c r="G231" s="26"/>
      <c r="H231" s="26"/>
      <c r="I231" s="26"/>
      <c r="J231" s="26"/>
      <c r="K231" s="26"/>
      <c r="L231" s="26"/>
      <c r="M231" s="26"/>
      <c r="N231" s="26"/>
      <c r="O231" s="26"/>
      <c r="P231" s="26"/>
      <c r="Q231" s="26">
        <f t="shared" si="156"/>
        <v>0</v>
      </c>
      <c r="R231" s="69" t="e">
        <f t="shared" si="157"/>
        <v>#DIV/0!</v>
      </c>
      <c r="S231" s="209"/>
      <c r="T231" s="210"/>
      <c r="U231" s="210"/>
      <c r="V231" s="210"/>
      <c r="W231" s="210"/>
      <c r="X231" s="210"/>
      <c r="Y231" s="210"/>
      <c r="Z231" s="210"/>
      <c r="AA231" s="210"/>
      <c r="AB231" s="211"/>
    </row>
    <row r="232" spans="1:28" ht="30" customHeight="1" x14ac:dyDescent="0.25">
      <c r="A232" s="157" t="s">
        <v>108</v>
      </c>
      <c r="B232" s="158"/>
      <c r="C232" s="158"/>
      <c r="D232" s="159"/>
      <c r="E232" s="26"/>
      <c r="F232" s="26"/>
      <c r="G232" s="26"/>
      <c r="H232" s="26"/>
      <c r="I232" s="26"/>
      <c r="J232" s="26"/>
      <c r="K232" s="26"/>
      <c r="L232" s="26"/>
      <c r="M232" s="26"/>
      <c r="N232" s="26"/>
      <c r="O232" s="26"/>
      <c r="P232" s="26"/>
      <c r="Q232" s="26">
        <f t="shared" si="156"/>
        <v>0</v>
      </c>
      <c r="R232" s="69" t="e">
        <f t="shared" si="157"/>
        <v>#DIV/0!</v>
      </c>
      <c r="S232" s="209"/>
      <c r="T232" s="210"/>
      <c r="U232" s="210"/>
      <c r="V232" s="210"/>
      <c r="W232" s="210"/>
      <c r="X232" s="210"/>
      <c r="Y232" s="210"/>
      <c r="Z232" s="210"/>
      <c r="AA232" s="210"/>
      <c r="AB232" s="211"/>
    </row>
    <row r="233" spans="1:28" ht="30" customHeight="1" x14ac:dyDescent="0.25">
      <c r="A233" s="157" t="s">
        <v>109</v>
      </c>
      <c r="B233" s="158"/>
      <c r="C233" s="158"/>
      <c r="D233" s="159"/>
      <c r="E233" s="26"/>
      <c r="F233" s="26"/>
      <c r="G233" s="26"/>
      <c r="H233" s="26"/>
      <c r="I233" s="26"/>
      <c r="J233" s="26"/>
      <c r="K233" s="26"/>
      <c r="L233" s="26"/>
      <c r="M233" s="26"/>
      <c r="N233" s="26"/>
      <c r="O233" s="26"/>
      <c r="P233" s="26"/>
      <c r="Q233" s="26">
        <f t="shared" si="156"/>
        <v>0</v>
      </c>
      <c r="R233" s="69" t="e">
        <f t="shared" si="157"/>
        <v>#DIV/0!</v>
      </c>
      <c r="S233" s="209"/>
      <c r="T233" s="210"/>
      <c r="U233" s="210"/>
      <c r="V233" s="210"/>
      <c r="W233" s="210"/>
      <c r="X233" s="210"/>
      <c r="Y233" s="210"/>
      <c r="Z233" s="210"/>
      <c r="AA233" s="210"/>
      <c r="AB233" s="211"/>
    </row>
    <row r="234" spans="1:28" ht="30" customHeight="1" x14ac:dyDescent="0.25">
      <c r="A234" s="157" t="s">
        <v>110</v>
      </c>
      <c r="B234" s="158"/>
      <c r="C234" s="158"/>
      <c r="D234" s="159"/>
      <c r="E234" s="26"/>
      <c r="F234" s="26"/>
      <c r="G234" s="26"/>
      <c r="H234" s="26"/>
      <c r="I234" s="26"/>
      <c r="J234" s="26"/>
      <c r="K234" s="26"/>
      <c r="L234" s="26"/>
      <c r="M234" s="26"/>
      <c r="N234" s="26"/>
      <c r="O234" s="26"/>
      <c r="P234" s="26"/>
      <c r="Q234" s="26">
        <f t="shared" si="156"/>
        <v>0</v>
      </c>
      <c r="R234" s="69" t="e">
        <f t="shared" si="157"/>
        <v>#DIV/0!</v>
      </c>
      <c r="S234" s="209"/>
      <c r="T234" s="210"/>
      <c r="U234" s="210"/>
      <c r="V234" s="210"/>
      <c r="W234" s="210"/>
      <c r="X234" s="210"/>
      <c r="Y234" s="210"/>
      <c r="Z234" s="210"/>
      <c r="AA234" s="210"/>
      <c r="AB234" s="211"/>
    </row>
    <row r="235" spans="1:28" ht="30" customHeight="1" x14ac:dyDescent="0.25">
      <c r="A235" s="157" t="s">
        <v>111</v>
      </c>
      <c r="B235" s="158"/>
      <c r="C235" s="158"/>
      <c r="D235" s="159"/>
      <c r="E235" s="26"/>
      <c r="F235" s="26"/>
      <c r="G235" s="26"/>
      <c r="H235" s="26"/>
      <c r="I235" s="26"/>
      <c r="J235" s="26"/>
      <c r="K235" s="26"/>
      <c r="L235" s="26"/>
      <c r="M235" s="26"/>
      <c r="N235" s="26"/>
      <c r="O235" s="26"/>
      <c r="P235" s="26"/>
      <c r="Q235" s="26">
        <f t="shared" si="156"/>
        <v>0</v>
      </c>
      <c r="R235" s="69" t="e">
        <f t="shared" si="157"/>
        <v>#DIV/0!</v>
      </c>
      <c r="S235" s="209"/>
      <c r="T235" s="210"/>
      <c r="U235" s="210"/>
      <c r="V235" s="210"/>
      <c r="W235" s="210"/>
      <c r="X235" s="210"/>
      <c r="Y235" s="210"/>
      <c r="Z235" s="210"/>
      <c r="AA235" s="210"/>
      <c r="AB235" s="211"/>
    </row>
    <row r="236" spans="1:28" ht="30" customHeight="1" x14ac:dyDescent="0.25">
      <c r="A236" s="201" t="s">
        <v>52</v>
      </c>
      <c r="B236" s="202"/>
      <c r="C236" s="202"/>
      <c r="D236" s="203"/>
      <c r="E236" s="27"/>
      <c r="F236" s="27"/>
      <c r="G236" s="27"/>
      <c r="H236" s="27"/>
      <c r="I236" s="27"/>
      <c r="J236" s="27"/>
      <c r="K236" s="27"/>
      <c r="L236" s="27"/>
      <c r="M236" s="27"/>
      <c r="N236" s="27"/>
      <c r="O236" s="27"/>
      <c r="P236" s="27"/>
      <c r="Q236" s="27">
        <f>SUM(E236:P236)</f>
        <v>0</v>
      </c>
      <c r="R236" s="70" t="e">
        <f>AVERAGE(E236:P236)</f>
        <v>#DIV/0!</v>
      </c>
      <c r="S236" s="209"/>
      <c r="T236" s="210"/>
      <c r="U236" s="210"/>
      <c r="V236" s="210"/>
      <c r="W236" s="210"/>
      <c r="X236" s="210"/>
      <c r="Y236" s="210"/>
      <c r="Z236" s="210"/>
      <c r="AA236" s="210"/>
      <c r="AB236" s="211"/>
    </row>
    <row r="237" spans="1:28" ht="30" customHeight="1" x14ac:dyDescent="0.25">
      <c r="A237" s="204" t="s">
        <v>143</v>
      </c>
      <c r="B237" s="204"/>
      <c r="C237" s="204"/>
      <c r="D237" s="204"/>
      <c r="E237" s="107"/>
      <c r="F237" s="107"/>
      <c r="G237" s="107"/>
      <c r="H237" s="107"/>
      <c r="I237" s="107"/>
      <c r="J237" s="107"/>
      <c r="K237" s="107"/>
      <c r="L237" s="107"/>
      <c r="M237" s="107"/>
      <c r="N237" s="107"/>
      <c r="O237" s="107"/>
      <c r="P237" s="107"/>
      <c r="Q237" s="106">
        <f>SUM(E237:P237)</f>
        <v>0</v>
      </c>
      <c r="R237" s="105" t="e">
        <f>AVERAGE(E237:P237)</f>
        <v>#DIV/0!</v>
      </c>
      <c r="S237" s="209"/>
      <c r="T237" s="210"/>
      <c r="U237" s="210"/>
      <c r="V237" s="210"/>
      <c r="W237" s="210"/>
      <c r="X237" s="210"/>
      <c r="Y237" s="210"/>
      <c r="Z237" s="210"/>
      <c r="AA237" s="210"/>
      <c r="AB237" s="211"/>
    </row>
    <row r="238" spans="1:28" ht="30" customHeight="1" x14ac:dyDescent="0.25">
      <c r="A238" s="160" t="s">
        <v>139</v>
      </c>
      <c r="B238" s="160"/>
      <c r="C238" s="160"/>
      <c r="D238" s="160"/>
      <c r="E238" s="42" t="e">
        <f t="shared" ref="E238" si="158">E228/E237</f>
        <v>#DIV/0!</v>
      </c>
      <c r="F238" s="42" t="e">
        <f t="shared" ref="F238" si="159">F228/F237</f>
        <v>#DIV/0!</v>
      </c>
      <c r="G238" s="42" t="e">
        <f t="shared" ref="G238" si="160">G228/G237</f>
        <v>#DIV/0!</v>
      </c>
      <c r="H238" s="42" t="e">
        <f t="shared" ref="H238" si="161">H228/H237</f>
        <v>#DIV/0!</v>
      </c>
      <c r="I238" s="42" t="e">
        <f t="shared" ref="I238" si="162">I228/I237</f>
        <v>#DIV/0!</v>
      </c>
      <c r="J238" s="42" t="e">
        <f t="shared" ref="J238" si="163">J228/J237</f>
        <v>#DIV/0!</v>
      </c>
      <c r="K238" s="42" t="e">
        <f t="shared" ref="K238" si="164">K228/K237</f>
        <v>#DIV/0!</v>
      </c>
      <c r="L238" s="42" t="e">
        <f t="shared" ref="L238" si="165">L228/L237</f>
        <v>#DIV/0!</v>
      </c>
      <c r="M238" s="42" t="e">
        <f t="shared" ref="M238" si="166">M228/M237</f>
        <v>#DIV/0!</v>
      </c>
      <c r="N238" s="42" t="e">
        <f t="shared" ref="N238" si="167">N228/N237</f>
        <v>#DIV/0!</v>
      </c>
      <c r="O238" s="42" t="e">
        <f t="shared" ref="O238" si="168">O228/O237</f>
        <v>#DIV/0!</v>
      </c>
      <c r="P238" s="42" t="e">
        <f t="shared" ref="P238" si="169">P228/P237</f>
        <v>#DIV/0!</v>
      </c>
      <c r="Q238" s="42" t="e">
        <f t="shared" ref="Q238" si="170">Q228/Q237</f>
        <v>#DIV/0!</v>
      </c>
      <c r="R238" s="90" t="e">
        <f>AVERAGE(E238:P238)</f>
        <v>#DIV/0!</v>
      </c>
      <c r="S238" s="209"/>
      <c r="T238" s="210"/>
      <c r="U238" s="210"/>
      <c r="V238" s="210"/>
      <c r="W238" s="210"/>
      <c r="X238" s="210"/>
      <c r="Y238" s="210"/>
      <c r="Z238" s="210"/>
      <c r="AA238" s="210"/>
      <c r="AB238" s="211"/>
    </row>
    <row r="239" spans="1:28" ht="30" customHeight="1" thickBot="1" x14ac:dyDescent="0.3">
      <c r="A239" s="160" t="s">
        <v>140</v>
      </c>
      <c r="B239" s="160"/>
      <c r="C239" s="160"/>
      <c r="D239" s="160"/>
      <c r="E239" s="29" t="e">
        <f t="shared" ref="E239:Q239" si="171">E229/E237</f>
        <v>#DIV/0!</v>
      </c>
      <c r="F239" s="29" t="e">
        <f t="shared" si="171"/>
        <v>#DIV/0!</v>
      </c>
      <c r="G239" s="29" t="e">
        <f t="shared" si="171"/>
        <v>#DIV/0!</v>
      </c>
      <c r="H239" s="29" t="e">
        <f t="shared" si="171"/>
        <v>#DIV/0!</v>
      </c>
      <c r="I239" s="29" t="e">
        <f t="shared" si="171"/>
        <v>#DIV/0!</v>
      </c>
      <c r="J239" s="29" t="e">
        <f t="shared" si="171"/>
        <v>#DIV/0!</v>
      </c>
      <c r="K239" s="29" t="e">
        <f t="shared" si="171"/>
        <v>#DIV/0!</v>
      </c>
      <c r="L239" s="29" t="e">
        <f t="shared" si="171"/>
        <v>#DIV/0!</v>
      </c>
      <c r="M239" s="29" t="e">
        <f t="shared" si="171"/>
        <v>#DIV/0!</v>
      </c>
      <c r="N239" s="29" t="e">
        <f t="shared" si="171"/>
        <v>#DIV/0!</v>
      </c>
      <c r="O239" s="29" t="e">
        <f t="shared" si="171"/>
        <v>#DIV/0!</v>
      </c>
      <c r="P239" s="29" t="e">
        <f t="shared" si="171"/>
        <v>#DIV/0!</v>
      </c>
      <c r="Q239" s="29" t="e">
        <f t="shared" si="171"/>
        <v>#DIV/0!</v>
      </c>
      <c r="R239" s="72" t="e">
        <f>AVERAGE(E239:P239)</f>
        <v>#DIV/0!</v>
      </c>
      <c r="S239" s="212"/>
      <c r="T239" s="213"/>
      <c r="U239" s="213"/>
      <c r="V239" s="213"/>
      <c r="W239" s="213"/>
      <c r="X239" s="213"/>
      <c r="Y239" s="213"/>
      <c r="Z239" s="213"/>
      <c r="AA239" s="213"/>
      <c r="AB239" s="214"/>
    </row>
    <row r="240" spans="1:28" ht="30" customHeight="1" thickBot="1" x14ac:dyDescent="0.3">
      <c r="A240" s="161" t="s">
        <v>53</v>
      </c>
      <c r="B240" s="161"/>
      <c r="C240" s="161"/>
      <c r="D240" s="161"/>
      <c r="E240" s="161"/>
      <c r="F240" s="161"/>
      <c r="G240" s="161"/>
      <c r="H240" s="161"/>
      <c r="I240" s="161"/>
      <c r="J240" s="161"/>
      <c r="K240" s="161"/>
      <c r="L240" s="161"/>
      <c r="M240" s="161"/>
      <c r="N240" s="161"/>
      <c r="O240" s="161"/>
      <c r="P240" s="161"/>
      <c r="Q240" s="161"/>
      <c r="R240" s="161"/>
      <c r="S240" s="205"/>
      <c r="T240" s="205"/>
      <c r="U240" s="205"/>
      <c r="V240" s="205"/>
      <c r="W240" s="205"/>
      <c r="X240" s="205"/>
      <c r="Y240" s="205"/>
      <c r="Z240" s="205"/>
      <c r="AA240" s="205"/>
      <c r="AB240" s="205"/>
    </row>
    <row r="241" spans="1:28" ht="30" customHeight="1" x14ac:dyDescent="0.25">
      <c r="A241" s="162" t="s">
        <v>54</v>
      </c>
      <c r="B241" s="162"/>
      <c r="C241" s="162"/>
      <c r="D241" s="162"/>
      <c r="E241" s="25" t="s">
        <v>19</v>
      </c>
      <c r="F241" s="25" t="s">
        <v>20</v>
      </c>
      <c r="G241" s="25" t="s">
        <v>21</v>
      </c>
      <c r="H241" s="25" t="s">
        <v>22</v>
      </c>
      <c r="I241" s="25" t="s">
        <v>23</v>
      </c>
      <c r="J241" s="25" t="s">
        <v>24</v>
      </c>
      <c r="K241" s="25" t="s">
        <v>25</v>
      </c>
      <c r="L241" s="25" t="s">
        <v>26</v>
      </c>
      <c r="M241" s="25" t="s">
        <v>27</v>
      </c>
      <c r="N241" s="25" t="s">
        <v>28</v>
      </c>
      <c r="O241" s="25" t="s">
        <v>29</v>
      </c>
      <c r="P241" s="25" t="s">
        <v>30</v>
      </c>
      <c r="Q241" s="25" t="s">
        <v>47</v>
      </c>
      <c r="R241" s="43" t="s">
        <v>48</v>
      </c>
      <c r="S241" s="206"/>
      <c r="T241" s="207"/>
      <c r="U241" s="207"/>
      <c r="V241" s="207"/>
      <c r="W241" s="207"/>
      <c r="X241" s="207"/>
      <c r="Y241" s="207"/>
      <c r="Z241" s="207"/>
      <c r="AA241" s="207"/>
      <c r="AB241" s="208"/>
    </row>
    <row r="242" spans="1:28" ht="30" customHeight="1" x14ac:dyDescent="0.25">
      <c r="A242" s="162" t="s">
        <v>50</v>
      </c>
      <c r="B242" s="162"/>
      <c r="C242" s="162"/>
      <c r="D242" s="162"/>
      <c r="E242" s="109"/>
      <c r="F242" s="109"/>
      <c r="G242" s="109"/>
      <c r="H242" s="109"/>
      <c r="I242" s="109"/>
      <c r="J242" s="109"/>
      <c r="K242" s="109"/>
      <c r="L242" s="109"/>
      <c r="M242" s="109"/>
      <c r="N242" s="109"/>
      <c r="O242" s="109"/>
      <c r="P242" s="109"/>
      <c r="Q242" s="26">
        <f>SUM(E242:P242)</f>
        <v>0</v>
      </c>
      <c r="R242" s="69" t="e">
        <f>AVERAGE(E242:P242)</f>
        <v>#DIV/0!</v>
      </c>
      <c r="S242" s="209"/>
      <c r="T242" s="210"/>
      <c r="U242" s="210"/>
      <c r="V242" s="210"/>
      <c r="W242" s="210"/>
      <c r="X242" s="210"/>
      <c r="Y242" s="210"/>
      <c r="Z242" s="210"/>
      <c r="AA242" s="210"/>
      <c r="AB242" s="211"/>
    </row>
    <row r="243" spans="1:28" ht="30" customHeight="1" x14ac:dyDescent="0.25">
      <c r="A243" s="162" t="s">
        <v>51</v>
      </c>
      <c r="B243" s="162"/>
      <c r="C243" s="162"/>
      <c r="D243" s="162"/>
      <c r="E243" s="26"/>
      <c r="F243" s="26"/>
      <c r="G243" s="26"/>
      <c r="H243" s="26"/>
      <c r="I243" s="26"/>
      <c r="J243" s="26"/>
      <c r="K243" s="26"/>
      <c r="L243" s="26"/>
      <c r="M243" s="26"/>
      <c r="N243" s="26"/>
      <c r="O243" s="26"/>
      <c r="P243" s="26"/>
      <c r="Q243" s="26">
        <f>SUM(E243:P243)</f>
        <v>0</v>
      </c>
      <c r="R243" s="69" t="e">
        <f t="shared" ref="R243:R247" si="172">AVERAGE(E243:P243)</f>
        <v>#DIV/0!</v>
      </c>
      <c r="S243" s="209"/>
      <c r="T243" s="210"/>
      <c r="U243" s="210"/>
      <c r="V243" s="210"/>
      <c r="W243" s="210"/>
      <c r="X243" s="210"/>
      <c r="Y243" s="210"/>
      <c r="Z243" s="210"/>
      <c r="AA243" s="210"/>
      <c r="AB243" s="211"/>
    </row>
    <row r="244" spans="1:28" ht="30" customHeight="1" x14ac:dyDescent="0.25">
      <c r="A244" s="201" t="s">
        <v>52</v>
      </c>
      <c r="B244" s="202"/>
      <c r="C244" s="202"/>
      <c r="D244" s="203"/>
      <c r="E244" s="27"/>
      <c r="F244" s="27"/>
      <c r="G244" s="27"/>
      <c r="H244" s="27"/>
      <c r="I244" s="27"/>
      <c r="J244" s="27"/>
      <c r="K244" s="27"/>
      <c r="L244" s="27"/>
      <c r="M244" s="27"/>
      <c r="N244" s="27"/>
      <c r="O244" s="27"/>
      <c r="P244" s="27"/>
      <c r="Q244" s="27">
        <f>SUM(E244:P244)</f>
        <v>0</v>
      </c>
      <c r="R244" s="70" t="e">
        <f t="shared" si="172"/>
        <v>#DIV/0!</v>
      </c>
      <c r="S244" s="209"/>
      <c r="T244" s="210"/>
      <c r="U244" s="210"/>
      <c r="V244" s="210"/>
      <c r="W244" s="210"/>
      <c r="X244" s="210"/>
      <c r="Y244" s="210"/>
      <c r="Z244" s="210"/>
      <c r="AA244" s="210"/>
      <c r="AB244" s="211"/>
    </row>
    <row r="245" spans="1:28" ht="30" customHeight="1" x14ac:dyDescent="0.25">
      <c r="A245" s="204" t="s">
        <v>143</v>
      </c>
      <c r="B245" s="204"/>
      <c r="C245" s="204"/>
      <c r="D245" s="204"/>
      <c r="E245" s="107"/>
      <c r="F245" s="107"/>
      <c r="G245" s="107"/>
      <c r="H245" s="107"/>
      <c r="I245" s="107"/>
      <c r="J245" s="107"/>
      <c r="K245" s="107"/>
      <c r="L245" s="107"/>
      <c r="M245" s="107"/>
      <c r="N245" s="107"/>
      <c r="O245" s="107"/>
      <c r="P245" s="107"/>
      <c r="Q245" s="28">
        <f>SUM(E245:P245)</f>
        <v>0</v>
      </c>
      <c r="R245" s="71" t="e">
        <f t="shared" si="172"/>
        <v>#DIV/0!</v>
      </c>
      <c r="S245" s="209"/>
      <c r="T245" s="210"/>
      <c r="U245" s="210"/>
      <c r="V245" s="210"/>
      <c r="W245" s="210"/>
      <c r="X245" s="210"/>
      <c r="Y245" s="210"/>
      <c r="Z245" s="210"/>
      <c r="AA245" s="210"/>
      <c r="AB245" s="211"/>
    </row>
    <row r="246" spans="1:28" ht="30" customHeight="1" x14ac:dyDescent="0.25">
      <c r="A246" s="160" t="s">
        <v>139</v>
      </c>
      <c r="B246" s="160"/>
      <c r="C246" s="160"/>
      <c r="D246" s="160"/>
      <c r="E246" s="29" t="e">
        <f>E242/E245</f>
        <v>#DIV/0!</v>
      </c>
      <c r="F246" s="29" t="e">
        <f>F242/F245</f>
        <v>#DIV/0!</v>
      </c>
      <c r="G246" s="29" t="e">
        <f t="shared" ref="G246:P246" si="173">G242/G245</f>
        <v>#DIV/0!</v>
      </c>
      <c r="H246" s="29" t="e">
        <f t="shared" si="173"/>
        <v>#DIV/0!</v>
      </c>
      <c r="I246" s="29" t="e">
        <f t="shared" si="173"/>
        <v>#DIV/0!</v>
      </c>
      <c r="J246" s="29" t="e">
        <f t="shared" si="173"/>
        <v>#DIV/0!</v>
      </c>
      <c r="K246" s="29" t="e">
        <f t="shared" si="173"/>
        <v>#DIV/0!</v>
      </c>
      <c r="L246" s="29" t="e">
        <f t="shared" si="173"/>
        <v>#DIV/0!</v>
      </c>
      <c r="M246" s="29" t="e">
        <f t="shared" si="173"/>
        <v>#DIV/0!</v>
      </c>
      <c r="N246" s="29" t="e">
        <f t="shared" si="173"/>
        <v>#DIV/0!</v>
      </c>
      <c r="O246" s="29" t="e">
        <f t="shared" si="173"/>
        <v>#DIV/0!</v>
      </c>
      <c r="P246" s="29" t="e">
        <f t="shared" si="173"/>
        <v>#DIV/0!</v>
      </c>
      <c r="Q246" s="29" t="e">
        <f>Q242/Q245</f>
        <v>#DIV/0!</v>
      </c>
      <c r="R246" s="72" t="e">
        <f t="shared" si="172"/>
        <v>#DIV/0!</v>
      </c>
      <c r="S246" s="209"/>
      <c r="T246" s="210"/>
      <c r="U246" s="210"/>
      <c r="V246" s="210"/>
      <c r="W246" s="210"/>
      <c r="X246" s="210"/>
      <c r="Y246" s="210"/>
      <c r="Z246" s="210"/>
      <c r="AA246" s="210"/>
      <c r="AB246" s="211"/>
    </row>
    <row r="247" spans="1:28" ht="30" customHeight="1" x14ac:dyDescent="0.25">
      <c r="A247" s="160" t="s">
        <v>140</v>
      </c>
      <c r="B247" s="160"/>
      <c r="C247" s="160"/>
      <c r="D247" s="160"/>
      <c r="E247" s="29" t="e">
        <f>E243/E245</f>
        <v>#DIV/0!</v>
      </c>
      <c r="F247" s="29" t="e">
        <f t="shared" ref="F247:P247" si="174">F243/F245</f>
        <v>#DIV/0!</v>
      </c>
      <c r="G247" s="29" t="e">
        <f t="shared" si="174"/>
        <v>#DIV/0!</v>
      </c>
      <c r="H247" s="29" t="e">
        <f t="shared" si="174"/>
        <v>#DIV/0!</v>
      </c>
      <c r="I247" s="29" t="e">
        <f t="shared" si="174"/>
        <v>#DIV/0!</v>
      </c>
      <c r="J247" s="29" t="e">
        <f t="shared" si="174"/>
        <v>#DIV/0!</v>
      </c>
      <c r="K247" s="29" t="e">
        <f t="shared" si="174"/>
        <v>#DIV/0!</v>
      </c>
      <c r="L247" s="29" t="e">
        <f t="shared" si="174"/>
        <v>#DIV/0!</v>
      </c>
      <c r="M247" s="29" t="e">
        <f t="shared" si="174"/>
        <v>#DIV/0!</v>
      </c>
      <c r="N247" s="29" t="e">
        <f t="shared" si="174"/>
        <v>#DIV/0!</v>
      </c>
      <c r="O247" s="29" t="e">
        <f t="shared" si="174"/>
        <v>#DIV/0!</v>
      </c>
      <c r="P247" s="29" t="e">
        <f t="shared" si="174"/>
        <v>#DIV/0!</v>
      </c>
      <c r="Q247" s="29" t="e">
        <f>Q243/Q245</f>
        <v>#DIV/0!</v>
      </c>
      <c r="R247" s="72" t="e">
        <f t="shared" si="172"/>
        <v>#DIV/0!</v>
      </c>
      <c r="S247" s="209"/>
      <c r="T247" s="210"/>
      <c r="U247" s="210"/>
      <c r="V247" s="210"/>
      <c r="W247" s="210"/>
      <c r="X247" s="210"/>
      <c r="Y247" s="210"/>
      <c r="Z247" s="210"/>
      <c r="AA247" s="210"/>
      <c r="AB247" s="211"/>
    </row>
    <row r="248" spans="1:28" ht="30" customHeight="1" x14ac:dyDescent="0.25">
      <c r="A248" s="215" t="s">
        <v>159</v>
      </c>
      <c r="B248" s="216"/>
      <c r="C248" s="216"/>
      <c r="D248" s="216"/>
      <c r="E248" s="216"/>
      <c r="F248" s="216"/>
      <c r="G248" s="216"/>
      <c r="H248" s="216"/>
      <c r="I248" s="216"/>
      <c r="J248" s="216"/>
      <c r="K248" s="216"/>
      <c r="L248" s="216"/>
      <c r="M248" s="216"/>
      <c r="N248" s="216"/>
      <c r="O248" s="216"/>
      <c r="P248" s="216"/>
      <c r="Q248" s="216"/>
      <c r="R248" s="216"/>
      <c r="S248" s="209"/>
      <c r="T248" s="210"/>
      <c r="U248" s="210"/>
      <c r="V248" s="210"/>
      <c r="W248" s="210"/>
      <c r="X248" s="210"/>
      <c r="Y248" s="210"/>
      <c r="Z248" s="210"/>
      <c r="AA248" s="210"/>
      <c r="AB248" s="211"/>
    </row>
    <row r="249" spans="1:28" ht="80.099999999999994" customHeight="1" thickBot="1" x14ac:dyDescent="0.3">
      <c r="A249" s="182" t="s">
        <v>141</v>
      </c>
      <c r="B249" s="182"/>
      <c r="C249" s="182"/>
      <c r="D249" s="182"/>
      <c r="E249" s="67" t="e">
        <f>((E238-E246)/E246)*100</f>
        <v>#DIV/0!</v>
      </c>
      <c r="F249" s="67" t="e">
        <f>((F238-F246)/F246)*100</f>
        <v>#DIV/0!</v>
      </c>
      <c r="G249" s="67" t="e">
        <f t="shared" ref="G249:P249" si="175">((G238-G246)/G246)*100</f>
        <v>#DIV/0!</v>
      </c>
      <c r="H249" s="67" t="e">
        <f t="shared" si="175"/>
        <v>#DIV/0!</v>
      </c>
      <c r="I249" s="67" t="e">
        <f t="shared" si="175"/>
        <v>#DIV/0!</v>
      </c>
      <c r="J249" s="67" t="e">
        <f t="shared" si="175"/>
        <v>#DIV/0!</v>
      </c>
      <c r="K249" s="67" t="e">
        <f t="shared" si="175"/>
        <v>#DIV/0!</v>
      </c>
      <c r="L249" s="67" t="e">
        <f t="shared" si="175"/>
        <v>#DIV/0!</v>
      </c>
      <c r="M249" s="67" t="e">
        <f t="shared" si="175"/>
        <v>#DIV/0!</v>
      </c>
      <c r="N249" s="67" t="e">
        <f t="shared" si="175"/>
        <v>#DIV/0!</v>
      </c>
      <c r="O249" s="67" t="e">
        <f t="shared" si="175"/>
        <v>#DIV/0!</v>
      </c>
      <c r="P249" s="67" t="e">
        <f t="shared" si="175"/>
        <v>#DIV/0!</v>
      </c>
      <c r="Q249" s="67" t="e">
        <f>SUM(E249:P249)</f>
        <v>#DIV/0!</v>
      </c>
      <c r="R249" s="73" t="e">
        <f>AVERAGE(E249:P249)</f>
        <v>#DIV/0!</v>
      </c>
      <c r="S249" s="212"/>
      <c r="T249" s="213"/>
      <c r="U249" s="213"/>
      <c r="V249" s="213"/>
      <c r="W249" s="213"/>
      <c r="X249" s="213"/>
      <c r="Y249" s="213"/>
      <c r="Z249" s="213"/>
      <c r="AA249" s="213"/>
      <c r="AB249" s="214"/>
    </row>
    <row r="250" spans="1:28" ht="80.099999999999994" customHeight="1" x14ac:dyDescent="0.25">
      <c r="A250" s="182" t="s">
        <v>142</v>
      </c>
      <c r="B250" s="182"/>
      <c r="C250" s="182"/>
      <c r="D250" s="182"/>
      <c r="E250" s="67" t="e">
        <f>((E239-E247)/E247)*100</f>
        <v>#DIV/0!</v>
      </c>
      <c r="F250" s="67" t="e">
        <f t="shared" ref="F250:P250" si="176">((F239-F247)/F247)*100</f>
        <v>#DIV/0!</v>
      </c>
      <c r="G250" s="67" t="e">
        <f t="shared" si="176"/>
        <v>#DIV/0!</v>
      </c>
      <c r="H250" s="67" t="e">
        <f t="shared" si="176"/>
        <v>#DIV/0!</v>
      </c>
      <c r="I250" s="67" t="e">
        <f t="shared" si="176"/>
        <v>#DIV/0!</v>
      </c>
      <c r="J250" s="67" t="e">
        <f t="shared" si="176"/>
        <v>#DIV/0!</v>
      </c>
      <c r="K250" s="67" t="e">
        <f t="shared" si="176"/>
        <v>#DIV/0!</v>
      </c>
      <c r="L250" s="67" t="e">
        <f t="shared" si="176"/>
        <v>#DIV/0!</v>
      </c>
      <c r="M250" s="67" t="e">
        <f t="shared" si="176"/>
        <v>#DIV/0!</v>
      </c>
      <c r="N250" s="67" t="e">
        <f t="shared" si="176"/>
        <v>#DIV/0!</v>
      </c>
      <c r="O250" s="67" t="e">
        <f t="shared" si="176"/>
        <v>#DIV/0!</v>
      </c>
      <c r="P250" s="67" t="e">
        <f t="shared" si="176"/>
        <v>#DIV/0!</v>
      </c>
      <c r="Q250" s="67" t="e">
        <f>SUM(E250:P250)</f>
        <v>#DIV/0!</v>
      </c>
      <c r="R250" s="68" t="e">
        <f>AVERAGE(E250:P250)</f>
        <v>#DIV/0!</v>
      </c>
    </row>
    <row r="253" spans="1:28" ht="30" customHeight="1" x14ac:dyDescent="0.25">
      <c r="A253" s="102">
        <v>10</v>
      </c>
      <c r="B253" s="334" t="s">
        <v>199</v>
      </c>
      <c r="C253" s="335"/>
      <c r="D253" s="335"/>
      <c r="E253" s="335"/>
      <c r="F253" s="335"/>
      <c r="G253" s="335"/>
      <c r="H253" s="335"/>
      <c r="I253" s="335"/>
      <c r="J253" s="335"/>
      <c r="K253" s="335"/>
      <c r="L253" s="335"/>
      <c r="M253" s="335"/>
      <c r="N253" s="335"/>
      <c r="O253" s="335"/>
      <c r="P253" s="335"/>
      <c r="Q253" s="335"/>
      <c r="R253" s="335"/>
      <c r="S253" s="335"/>
      <c r="T253" s="335"/>
      <c r="U253" s="335"/>
      <c r="V253" s="335"/>
      <c r="W253" s="335"/>
      <c r="X253" s="335"/>
      <c r="Y253" s="335"/>
      <c r="Z253" s="335"/>
      <c r="AA253" s="335"/>
      <c r="AB253" s="335"/>
    </row>
    <row r="254" spans="1:28" ht="30" customHeight="1" x14ac:dyDescent="0.25">
      <c r="A254" s="261" t="s">
        <v>45</v>
      </c>
      <c r="B254" s="262"/>
      <c r="C254" s="262"/>
      <c r="D254" s="262"/>
      <c r="E254" s="262"/>
      <c r="F254" s="262"/>
      <c r="G254" s="262"/>
      <c r="H254" s="262"/>
      <c r="I254" s="262"/>
      <c r="J254" s="262"/>
      <c r="K254" s="262"/>
      <c r="L254" s="262"/>
      <c r="M254" s="262"/>
      <c r="N254" s="262"/>
      <c r="O254" s="262"/>
      <c r="P254" s="262"/>
      <c r="Q254" s="262"/>
      <c r="R254" s="262"/>
      <c r="S254" s="262"/>
      <c r="T254" s="262"/>
      <c r="U254" s="262"/>
      <c r="V254" s="262"/>
      <c r="W254" s="262"/>
      <c r="X254" s="262"/>
      <c r="Y254" s="262"/>
      <c r="Z254" s="262"/>
      <c r="AA254" s="262"/>
      <c r="AB254" s="262"/>
    </row>
    <row r="255" spans="1:28" ht="30" customHeight="1" thickBot="1" x14ac:dyDescent="0.3">
      <c r="A255" s="162" t="s">
        <v>46</v>
      </c>
      <c r="B255" s="162"/>
      <c r="C255" s="162"/>
      <c r="D255" s="162"/>
      <c r="E255" s="25" t="s">
        <v>19</v>
      </c>
      <c r="F255" s="25" t="s">
        <v>20</v>
      </c>
      <c r="G255" s="25" t="s">
        <v>21</v>
      </c>
      <c r="H255" s="25" t="s">
        <v>22</v>
      </c>
      <c r="I255" s="25" t="s">
        <v>23</v>
      </c>
      <c r="J255" s="25" t="s">
        <v>24</v>
      </c>
      <c r="K255" s="25" t="s">
        <v>25</v>
      </c>
      <c r="L255" s="25" t="s">
        <v>26</v>
      </c>
      <c r="M255" s="25" t="s">
        <v>27</v>
      </c>
      <c r="N255" s="25" t="s">
        <v>28</v>
      </c>
      <c r="O255" s="25" t="s">
        <v>29</v>
      </c>
      <c r="P255" s="25" t="s">
        <v>30</v>
      </c>
      <c r="Q255" s="25" t="s">
        <v>47</v>
      </c>
      <c r="R255" s="25" t="s">
        <v>48</v>
      </c>
      <c r="S255" s="163" t="s">
        <v>49</v>
      </c>
      <c r="T255" s="164"/>
      <c r="U255" s="164"/>
      <c r="V255" s="164"/>
      <c r="W255" s="164"/>
      <c r="X255" s="164"/>
      <c r="Y255" s="164"/>
      <c r="Z255" s="164"/>
      <c r="AA255" s="164"/>
      <c r="AB255" s="165"/>
    </row>
    <row r="256" spans="1:28" ht="30" customHeight="1" x14ac:dyDescent="0.25">
      <c r="A256" s="162" t="s">
        <v>50</v>
      </c>
      <c r="B256" s="162"/>
      <c r="C256" s="162"/>
      <c r="D256" s="162"/>
      <c r="E256" s="109"/>
      <c r="F256" s="109"/>
      <c r="G256" s="109"/>
      <c r="H256" s="109"/>
      <c r="I256" s="109"/>
      <c r="J256" s="109"/>
      <c r="K256" s="109"/>
      <c r="L256" s="109"/>
      <c r="M256" s="109"/>
      <c r="N256" s="109"/>
      <c r="O256" s="109"/>
      <c r="P256" s="109"/>
      <c r="Q256" s="26">
        <f>SUM(E256:P256)</f>
        <v>0</v>
      </c>
      <c r="R256" s="69" t="e">
        <f>AVERAGE(E256:P256)</f>
        <v>#DIV/0!</v>
      </c>
      <c r="S256" s="206"/>
      <c r="T256" s="207"/>
      <c r="U256" s="207"/>
      <c r="V256" s="207"/>
      <c r="W256" s="207"/>
      <c r="X256" s="207"/>
      <c r="Y256" s="207"/>
      <c r="Z256" s="207"/>
      <c r="AA256" s="207"/>
      <c r="AB256" s="208"/>
    </row>
    <row r="257" spans="1:28" ht="30" customHeight="1" x14ac:dyDescent="0.25">
      <c r="A257" s="162" t="s">
        <v>51</v>
      </c>
      <c r="B257" s="162"/>
      <c r="C257" s="162"/>
      <c r="D257" s="162"/>
      <c r="E257" s="26"/>
      <c r="F257" s="26"/>
      <c r="G257" s="26"/>
      <c r="H257" s="26"/>
      <c r="I257" s="26"/>
      <c r="J257" s="26"/>
      <c r="K257" s="26"/>
      <c r="L257" s="26"/>
      <c r="M257" s="26"/>
      <c r="N257" s="26"/>
      <c r="O257" s="26"/>
      <c r="P257" s="26"/>
      <c r="Q257" s="26">
        <f>SUM(E257:P257)</f>
        <v>0</v>
      </c>
      <c r="R257" s="69" t="e">
        <f>AVERAGE(E257:P257)</f>
        <v>#DIV/0!</v>
      </c>
      <c r="S257" s="209"/>
      <c r="T257" s="210"/>
      <c r="U257" s="210"/>
      <c r="V257" s="210"/>
      <c r="W257" s="210"/>
      <c r="X257" s="210"/>
      <c r="Y257" s="210"/>
      <c r="Z257" s="210"/>
      <c r="AA257" s="210"/>
      <c r="AB257" s="211"/>
    </row>
    <row r="258" spans="1:28" ht="30" customHeight="1" x14ac:dyDescent="0.25">
      <c r="A258" s="157" t="s">
        <v>106</v>
      </c>
      <c r="B258" s="158"/>
      <c r="C258" s="158"/>
      <c r="D258" s="159"/>
      <c r="E258" s="26"/>
      <c r="F258" s="26"/>
      <c r="G258" s="26"/>
      <c r="H258" s="26"/>
      <c r="I258" s="26"/>
      <c r="J258" s="26"/>
      <c r="K258" s="26"/>
      <c r="L258" s="26"/>
      <c r="M258" s="26"/>
      <c r="N258" s="26"/>
      <c r="O258" s="26"/>
      <c r="P258" s="26"/>
      <c r="Q258" s="26">
        <f t="shared" ref="Q258:Q263" si="177">SUM(E258:P258)</f>
        <v>0</v>
      </c>
      <c r="R258" s="69" t="e">
        <f t="shared" ref="R258:R263" si="178">AVERAGE(E258:P258)</f>
        <v>#DIV/0!</v>
      </c>
      <c r="S258" s="209"/>
      <c r="T258" s="210"/>
      <c r="U258" s="210"/>
      <c r="V258" s="210"/>
      <c r="W258" s="210"/>
      <c r="X258" s="210"/>
      <c r="Y258" s="210"/>
      <c r="Z258" s="210"/>
      <c r="AA258" s="210"/>
      <c r="AB258" s="211"/>
    </row>
    <row r="259" spans="1:28" ht="30" customHeight="1" x14ac:dyDescent="0.25">
      <c r="A259" s="157" t="s">
        <v>107</v>
      </c>
      <c r="B259" s="158"/>
      <c r="C259" s="158"/>
      <c r="D259" s="159"/>
      <c r="E259" s="26"/>
      <c r="F259" s="26"/>
      <c r="G259" s="26"/>
      <c r="H259" s="26"/>
      <c r="I259" s="26"/>
      <c r="J259" s="26"/>
      <c r="K259" s="26"/>
      <c r="L259" s="26"/>
      <c r="M259" s="26"/>
      <c r="N259" s="26"/>
      <c r="O259" s="26"/>
      <c r="P259" s="26"/>
      <c r="Q259" s="26">
        <f t="shared" si="177"/>
        <v>0</v>
      </c>
      <c r="R259" s="69" t="e">
        <f t="shared" si="178"/>
        <v>#DIV/0!</v>
      </c>
      <c r="S259" s="209"/>
      <c r="T259" s="210"/>
      <c r="U259" s="210"/>
      <c r="V259" s="210"/>
      <c r="W259" s="210"/>
      <c r="X259" s="210"/>
      <c r="Y259" s="210"/>
      <c r="Z259" s="210"/>
      <c r="AA259" s="210"/>
      <c r="AB259" s="211"/>
    </row>
    <row r="260" spans="1:28" ht="30" customHeight="1" x14ac:dyDescent="0.25">
      <c r="A260" s="157" t="s">
        <v>108</v>
      </c>
      <c r="B260" s="158"/>
      <c r="C260" s="158"/>
      <c r="D260" s="159"/>
      <c r="E260" s="26"/>
      <c r="F260" s="26"/>
      <c r="G260" s="26"/>
      <c r="H260" s="26"/>
      <c r="I260" s="26"/>
      <c r="J260" s="26"/>
      <c r="K260" s="26"/>
      <c r="L260" s="26"/>
      <c r="M260" s="26"/>
      <c r="N260" s="26"/>
      <c r="O260" s="26"/>
      <c r="P260" s="26"/>
      <c r="Q260" s="26">
        <f t="shared" si="177"/>
        <v>0</v>
      </c>
      <c r="R260" s="69" t="e">
        <f t="shared" si="178"/>
        <v>#DIV/0!</v>
      </c>
      <c r="S260" s="209"/>
      <c r="T260" s="210"/>
      <c r="U260" s="210"/>
      <c r="V260" s="210"/>
      <c r="W260" s="210"/>
      <c r="X260" s="210"/>
      <c r="Y260" s="210"/>
      <c r="Z260" s="210"/>
      <c r="AA260" s="210"/>
      <c r="AB260" s="211"/>
    </row>
    <row r="261" spans="1:28" ht="30" customHeight="1" x14ac:dyDescent="0.25">
      <c r="A261" s="157" t="s">
        <v>109</v>
      </c>
      <c r="B261" s="158"/>
      <c r="C261" s="158"/>
      <c r="D261" s="159"/>
      <c r="E261" s="26"/>
      <c r="F261" s="26"/>
      <c r="G261" s="26"/>
      <c r="H261" s="26"/>
      <c r="I261" s="26"/>
      <c r="J261" s="26"/>
      <c r="K261" s="26"/>
      <c r="L261" s="26"/>
      <c r="M261" s="26"/>
      <c r="N261" s="26"/>
      <c r="O261" s="26"/>
      <c r="P261" s="26"/>
      <c r="Q261" s="26">
        <f t="shared" si="177"/>
        <v>0</v>
      </c>
      <c r="R261" s="69" t="e">
        <f t="shared" si="178"/>
        <v>#DIV/0!</v>
      </c>
      <c r="S261" s="209"/>
      <c r="T261" s="210"/>
      <c r="U261" s="210"/>
      <c r="V261" s="210"/>
      <c r="W261" s="210"/>
      <c r="X261" s="210"/>
      <c r="Y261" s="210"/>
      <c r="Z261" s="210"/>
      <c r="AA261" s="210"/>
      <c r="AB261" s="211"/>
    </row>
    <row r="262" spans="1:28" ht="30" customHeight="1" x14ac:dyDescent="0.25">
      <c r="A262" s="157" t="s">
        <v>110</v>
      </c>
      <c r="B262" s="158"/>
      <c r="C262" s="158"/>
      <c r="D262" s="159"/>
      <c r="E262" s="26"/>
      <c r="F262" s="26"/>
      <c r="G262" s="26"/>
      <c r="H262" s="26"/>
      <c r="I262" s="26"/>
      <c r="J262" s="26"/>
      <c r="K262" s="26"/>
      <c r="L262" s="26"/>
      <c r="M262" s="26"/>
      <c r="N262" s="26"/>
      <c r="O262" s="26"/>
      <c r="P262" s="26"/>
      <c r="Q262" s="26">
        <f t="shared" si="177"/>
        <v>0</v>
      </c>
      <c r="R262" s="69" t="e">
        <f t="shared" si="178"/>
        <v>#DIV/0!</v>
      </c>
      <c r="S262" s="209"/>
      <c r="T262" s="210"/>
      <c r="U262" s="210"/>
      <c r="V262" s="210"/>
      <c r="W262" s="210"/>
      <c r="X262" s="210"/>
      <c r="Y262" s="210"/>
      <c r="Z262" s="210"/>
      <c r="AA262" s="210"/>
      <c r="AB262" s="211"/>
    </row>
    <row r="263" spans="1:28" ht="30" customHeight="1" x14ac:dyDescent="0.25">
      <c r="A263" s="157" t="s">
        <v>111</v>
      </c>
      <c r="B263" s="158"/>
      <c r="C263" s="158"/>
      <c r="D263" s="159"/>
      <c r="E263" s="26"/>
      <c r="F263" s="26"/>
      <c r="G263" s="26"/>
      <c r="H263" s="26"/>
      <c r="I263" s="26"/>
      <c r="J263" s="26"/>
      <c r="K263" s="26"/>
      <c r="L263" s="26"/>
      <c r="M263" s="26"/>
      <c r="N263" s="26"/>
      <c r="O263" s="26"/>
      <c r="P263" s="26"/>
      <c r="Q263" s="26">
        <f t="shared" si="177"/>
        <v>0</v>
      </c>
      <c r="R263" s="69" t="e">
        <f t="shared" si="178"/>
        <v>#DIV/0!</v>
      </c>
      <c r="S263" s="209"/>
      <c r="T263" s="210"/>
      <c r="U263" s="210"/>
      <c r="V263" s="210"/>
      <c r="W263" s="210"/>
      <c r="X263" s="210"/>
      <c r="Y263" s="210"/>
      <c r="Z263" s="210"/>
      <c r="AA263" s="210"/>
      <c r="AB263" s="211"/>
    </row>
    <row r="264" spans="1:28" ht="30" customHeight="1" x14ac:dyDescent="0.25">
      <c r="A264" s="201" t="s">
        <v>52</v>
      </c>
      <c r="B264" s="202"/>
      <c r="C264" s="202"/>
      <c r="D264" s="203"/>
      <c r="E264" s="27"/>
      <c r="F264" s="27"/>
      <c r="G264" s="27"/>
      <c r="H264" s="27"/>
      <c r="I264" s="27"/>
      <c r="J264" s="27"/>
      <c r="K264" s="27"/>
      <c r="L264" s="27"/>
      <c r="M264" s="27"/>
      <c r="N264" s="27"/>
      <c r="O264" s="27"/>
      <c r="P264" s="27"/>
      <c r="Q264" s="27">
        <f>SUM(E264:P264)</f>
        <v>0</v>
      </c>
      <c r="R264" s="70" t="e">
        <f>AVERAGE(E264:P264)</f>
        <v>#DIV/0!</v>
      </c>
      <c r="S264" s="209"/>
      <c r="T264" s="210"/>
      <c r="U264" s="210"/>
      <c r="V264" s="210"/>
      <c r="W264" s="210"/>
      <c r="X264" s="210"/>
      <c r="Y264" s="210"/>
      <c r="Z264" s="210"/>
      <c r="AA264" s="210"/>
      <c r="AB264" s="211"/>
    </row>
    <row r="265" spans="1:28" ht="30" customHeight="1" x14ac:dyDescent="0.25">
      <c r="A265" s="204" t="s">
        <v>143</v>
      </c>
      <c r="B265" s="204"/>
      <c r="C265" s="204"/>
      <c r="D265" s="204"/>
      <c r="E265" s="107"/>
      <c r="F265" s="107"/>
      <c r="G265" s="107"/>
      <c r="H265" s="107"/>
      <c r="I265" s="107"/>
      <c r="J265" s="107"/>
      <c r="K265" s="107"/>
      <c r="L265" s="107"/>
      <c r="M265" s="107"/>
      <c r="N265" s="107"/>
      <c r="O265" s="107"/>
      <c r="P265" s="107"/>
      <c r="Q265" s="106">
        <f>SUM(E265:P265)</f>
        <v>0</v>
      </c>
      <c r="R265" s="105" t="e">
        <f>AVERAGE(E265:P265)</f>
        <v>#DIV/0!</v>
      </c>
      <c r="S265" s="209"/>
      <c r="T265" s="210"/>
      <c r="U265" s="210"/>
      <c r="V265" s="210"/>
      <c r="W265" s="210"/>
      <c r="X265" s="210"/>
      <c r="Y265" s="210"/>
      <c r="Z265" s="210"/>
      <c r="AA265" s="210"/>
      <c r="AB265" s="211"/>
    </row>
    <row r="266" spans="1:28" ht="30" customHeight="1" x14ac:dyDescent="0.25">
      <c r="A266" s="160" t="s">
        <v>139</v>
      </c>
      <c r="B266" s="160"/>
      <c r="C266" s="160"/>
      <c r="D266" s="160"/>
      <c r="E266" s="42" t="e">
        <f t="shared" ref="E266" si="179">E256/E265</f>
        <v>#DIV/0!</v>
      </c>
      <c r="F266" s="42" t="e">
        <f t="shared" ref="F266" si="180">F256/F265</f>
        <v>#DIV/0!</v>
      </c>
      <c r="G266" s="42" t="e">
        <f t="shared" ref="G266" si="181">G256/G265</f>
        <v>#DIV/0!</v>
      </c>
      <c r="H266" s="42" t="e">
        <f t="shared" ref="H266" si="182">H256/H265</f>
        <v>#DIV/0!</v>
      </c>
      <c r="I266" s="42" t="e">
        <f t="shared" ref="I266" si="183">I256/I265</f>
        <v>#DIV/0!</v>
      </c>
      <c r="J266" s="42" t="e">
        <f t="shared" ref="J266" si="184">J256/J265</f>
        <v>#DIV/0!</v>
      </c>
      <c r="K266" s="42" t="e">
        <f t="shared" ref="K266" si="185">K256/K265</f>
        <v>#DIV/0!</v>
      </c>
      <c r="L266" s="42" t="e">
        <f t="shared" ref="L266" si="186">L256/L265</f>
        <v>#DIV/0!</v>
      </c>
      <c r="M266" s="42" t="e">
        <f t="shared" ref="M266" si="187">M256/M265</f>
        <v>#DIV/0!</v>
      </c>
      <c r="N266" s="42" t="e">
        <f t="shared" ref="N266" si="188">N256/N265</f>
        <v>#DIV/0!</v>
      </c>
      <c r="O266" s="42" t="e">
        <f t="shared" ref="O266" si="189">O256/O265</f>
        <v>#DIV/0!</v>
      </c>
      <c r="P266" s="42" t="e">
        <f t="shared" ref="P266" si="190">P256/P265</f>
        <v>#DIV/0!</v>
      </c>
      <c r="Q266" s="42" t="e">
        <f t="shared" ref="Q266" si="191">Q256/Q265</f>
        <v>#DIV/0!</v>
      </c>
      <c r="R266" s="90" t="e">
        <f>AVERAGE(E266:P266)</f>
        <v>#DIV/0!</v>
      </c>
      <c r="S266" s="209"/>
      <c r="T266" s="210"/>
      <c r="U266" s="210"/>
      <c r="V266" s="210"/>
      <c r="W266" s="210"/>
      <c r="X266" s="210"/>
      <c r="Y266" s="210"/>
      <c r="Z266" s="210"/>
      <c r="AA266" s="210"/>
      <c r="AB266" s="211"/>
    </row>
    <row r="267" spans="1:28" ht="30" customHeight="1" thickBot="1" x14ac:dyDescent="0.3">
      <c r="A267" s="160" t="s">
        <v>140</v>
      </c>
      <c r="B267" s="160"/>
      <c r="C267" s="160"/>
      <c r="D267" s="160"/>
      <c r="E267" s="29" t="e">
        <f t="shared" ref="E267:Q267" si="192">E257/E265</f>
        <v>#DIV/0!</v>
      </c>
      <c r="F267" s="29" t="e">
        <f t="shared" si="192"/>
        <v>#DIV/0!</v>
      </c>
      <c r="G267" s="29" t="e">
        <f t="shared" si="192"/>
        <v>#DIV/0!</v>
      </c>
      <c r="H267" s="29" t="e">
        <f t="shared" si="192"/>
        <v>#DIV/0!</v>
      </c>
      <c r="I267" s="29" t="e">
        <f t="shared" si="192"/>
        <v>#DIV/0!</v>
      </c>
      <c r="J267" s="29" t="e">
        <f t="shared" si="192"/>
        <v>#DIV/0!</v>
      </c>
      <c r="K267" s="29" t="e">
        <f t="shared" si="192"/>
        <v>#DIV/0!</v>
      </c>
      <c r="L267" s="29" t="e">
        <f t="shared" si="192"/>
        <v>#DIV/0!</v>
      </c>
      <c r="M267" s="29" t="e">
        <f t="shared" si="192"/>
        <v>#DIV/0!</v>
      </c>
      <c r="N267" s="29" t="e">
        <f t="shared" si="192"/>
        <v>#DIV/0!</v>
      </c>
      <c r="O267" s="29" t="e">
        <f t="shared" si="192"/>
        <v>#DIV/0!</v>
      </c>
      <c r="P267" s="29" t="e">
        <f t="shared" si="192"/>
        <v>#DIV/0!</v>
      </c>
      <c r="Q267" s="29" t="e">
        <f t="shared" si="192"/>
        <v>#DIV/0!</v>
      </c>
      <c r="R267" s="72" t="e">
        <f>AVERAGE(E267:P267)</f>
        <v>#DIV/0!</v>
      </c>
      <c r="S267" s="212"/>
      <c r="T267" s="213"/>
      <c r="U267" s="213"/>
      <c r="V267" s="213"/>
      <c r="W267" s="213"/>
      <c r="X267" s="213"/>
      <c r="Y267" s="213"/>
      <c r="Z267" s="213"/>
      <c r="AA267" s="213"/>
      <c r="AB267" s="214"/>
    </row>
    <row r="268" spans="1:28" ht="30" customHeight="1" thickBot="1" x14ac:dyDescent="0.3">
      <c r="A268" s="161" t="s">
        <v>53</v>
      </c>
      <c r="B268" s="161"/>
      <c r="C268" s="161"/>
      <c r="D268" s="161"/>
      <c r="E268" s="161"/>
      <c r="F268" s="161"/>
      <c r="G268" s="161"/>
      <c r="H268" s="161"/>
      <c r="I268" s="161"/>
      <c r="J268" s="161"/>
      <c r="K268" s="161"/>
      <c r="L268" s="161"/>
      <c r="M268" s="161"/>
      <c r="N268" s="161"/>
      <c r="O268" s="161"/>
      <c r="P268" s="161"/>
      <c r="Q268" s="161"/>
      <c r="R268" s="161"/>
      <c r="S268" s="205"/>
      <c r="T268" s="205"/>
      <c r="U268" s="205"/>
      <c r="V268" s="205"/>
      <c r="W268" s="205"/>
      <c r="X268" s="205"/>
      <c r="Y268" s="205"/>
      <c r="Z268" s="205"/>
      <c r="AA268" s="205"/>
      <c r="AB268" s="205"/>
    </row>
    <row r="269" spans="1:28" ht="30" customHeight="1" x14ac:dyDescent="0.25">
      <c r="A269" s="162" t="s">
        <v>54</v>
      </c>
      <c r="B269" s="162"/>
      <c r="C269" s="162"/>
      <c r="D269" s="162"/>
      <c r="E269" s="25" t="s">
        <v>19</v>
      </c>
      <c r="F269" s="25" t="s">
        <v>20</v>
      </c>
      <c r="G269" s="25" t="s">
        <v>21</v>
      </c>
      <c r="H269" s="25" t="s">
        <v>22</v>
      </c>
      <c r="I269" s="25" t="s">
        <v>23</v>
      </c>
      <c r="J269" s="25" t="s">
        <v>24</v>
      </c>
      <c r="K269" s="25" t="s">
        <v>25</v>
      </c>
      <c r="L269" s="25" t="s">
        <v>26</v>
      </c>
      <c r="M269" s="25" t="s">
        <v>27</v>
      </c>
      <c r="N269" s="25" t="s">
        <v>28</v>
      </c>
      <c r="O269" s="25" t="s">
        <v>29</v>
      </c>
      <c r="P269" s="25" t="s">
        <v>30</v>
      </c>
      <c r="Q269" s="25" t="s">
        <v>47</v>
      </c>
      <c r="R269" s="43" t="s">
        <v>48</v>
      </c>
      <c r="S269" s="206"/>
      <c r="T269" s="207"/>
      <c r="U269" s="207"/>
      <c r="V269" s="207"/>
      <c r="W269" s="207"/>
      <c r="X269" s="207"/>
      <c r="Y269" s="207"/>
      <c r="Z269" s="207"/>
      <c r="AA269" s="207"/>
      <c r="AB269" s="208"/>
    </row>
    <row r="270" spans="1:28" ht="30" customHeight="1" x14ac:dyDescent="0.25">
      <c r="A270" s="162" t="s">
        <v>50</v>
      </c>
      <c r="B270" s="162"/>
      <c r="C270" s="162"/>
      <c r="D270" s="162"/>
      <c r="E270" s="109"/>
      <c r="F270" s="109"/>
      <c r="G270" s="109"/>
      <c r="H270" s="109"/>
      <c r="I270" s="109"/>
      <c r="J270" s="109"/>
      <c r="K270" s="109"/>
      <c r="L270" s="109"/>
      <c r="M270" s="109"/>
      <c r="N270" s="109"/>
      <c r="O270" s="109"/>
      <c r="P270" s="109"/>
      <c r="Q270" s="26">
        <f>SUM(E270:P270)</f>
        <v>0</v>
      </c>
      <c r="R270" s="69" t="e">
        <f>AVERAGE(E270:P270)</f>
        <v>#DIV/0!</v>
      </c>
      <c r="S270" s="209"/>
      <c r="T270" s="210"/>
      <c r="U270" s="210"/>
      <c r="V270" s="210"/>
      <c r="W270" s="210"/>
      <c r="X270" s="210"/>
      <c r="Y270" s="210"/>
      <c r="Z270" s="210"/>
      <c r="AA270" s="210"/>
      <c r="AB270" s="211"/>
    </row>
    <row r="271" spans="1:28" ht="30" customHeight="1" x14ac:dyDescent="0.25">
      <c r="A271" s="162" t="s">
        <v>51</v>
      </c>
      <c r="B271" s="162"/>
      <c r="C271" s="162"/>
      <c r="D271" s="162"/>
      <c r="E271" s="26"/>
      <c r="F271" s="26"/>
      <c r="G271" s="26"/>
      <c r="H271" s="26"/>
      <c r="I271" s="26"/>
      <c r="J271" s="26"/>
      <c r="K271" s="26"/>
      <c r="L271" s="26"/>
      <c r="M271" s="26"/>
      <c r="N271" s="26"/>
      <c r="O271" s="26"/>
      <c r="P271" s="26"/>
      <c r="Q271" s="26">
        <f>SUM(E271:P271)</f>
        <v>0</v>
      </c>
      <c r="R271" s="69" t="e">
        <f t="shared" ref="R271:R275" si="193">AVERAGE(E271:P271)</f>
        <v>#DIV/0!</v>
      </c>
      <c r="S271" s="209"/>
      <c r="T271" s="210"/>
      <c r="U271" s="210"/>
      <c r="V271" s="210"/>
      <c r="W271" s="210"/>
      <c r="X271" s="210"/>
      <c r="Y271" s="210"/>
      <c r="Z271" s="210"/>
      <c r="AA271" s="210"/>
      <c r="AB271" s="211"/>
    </row>
    <row r="272" spans="1:28" ht="30" customHeight="1" x14ac:dyDescent="0.25">
      <c r="A272" s="201" t="s">
        <v>52</v>
      </c>
      <c r="B272" s="202"/>
      <c r="C272" s="202"/>
      <c r="D272" s="203"/>
      <c r="E272" s="27"/>
      <c r="F272" s="27"/>
      <c r="G272" s="27"/>
      <c r="H272" s="27"/>
      <c r="I272" s="27"/>
      <c r="J272" s="27"/>
      <c r="K272" s="27"/>
      <c r="L272" s="27"/>
      <c r="M272" s="27"/>
      <c r="N272" s="27"/>
      <c r="O272" s="27"/>
      <c r="P272" s="27"/>
      <c r="Q272" s="27">
        <f>SUM(E272:P272)</f>
        <v>0</v>
      </c>
      <c r="R272" s="70" t="e">
        <f t="shared" si="193"/>
        <v>#DIV/0!</v>
      </c>
      <c r="S272" s="209"/>
      <c r="T272" s="210"/>
      <c r="U272" s="210"/>
      <c r="V272" s="210"/>
      <c r="W272" s="210"/>
      <c r="X272" s="210"/>
      <c r="Y272" s="210"/>
      <c r="Z272" s="210"/>
      <c r="AA272" s="210"/>
      <c r="AB272" s="211"/>
    </row>
    <row r="273" spans="1:28" ht="30" customHeight="1" x14ac:dyDescent="0.25">
      <c r="A273" s="204" t="s">
        <v>143</v>
      </c>
      <c r="B273" s="204"/>
      <c r="C273" s="204"/>
      <c r="D273" s="204"/>
      <c r="E273" s="107"/>
      <c r="F273" s="107"/>
      <c r="G273" s="107"/>
      <c r="H273" s="107"/>
      <c r="I273" s="107"/>
      <c r="J273" s="107"/>
      <c r="K273" s="107"/>
      <c r="L273" s="107"/>
      <c r="M273" s="107"/>
      <c r="N273" s="107"/>
      <c r="O273" s="107"/>
      <c r="P273" s="107"/>
      <c r="Q273" s="106">
        <f>SUM(E273:P273)</f>
        <v>0</v>
      </c>
      <c r="R273" s="105" t="e">
        <f t="shared" si="193"/>
        <v>#DIV/0!</v>
      </c>
      <c r="S273" s="209"/>
      <c r="T273" s="210"/>
      <c r="U273" s="210"/>
      <c r="V273" s="210"/>
      <c r="W273" s="210"/>
      <c r="X273" s="210"/>
      <c r="Y273" s="210"/>
      <c r="Z273" s="210"/>
      <c r="AA273" s="210"/>
      <c r="AB273" s="211"/>
    </row>
    <row r="274" spans="1:28" ht="30" customHeight="1" x14ac:dyDescent="0.25">
      <c r="A274" s="160" t="s">
        <v>139</v>
      </c>
      <c r="B274" s="160"/>
      <c r="C274" s="160"/>
      <c r="D274" s="160"/>
      <c r="E274" s="29" t="e">
        <f>E270/E273</f>
        <v>#DIV/0!</v>
      </c>
      <c r="F274" s="29" t="e">
        <f>F270/F273</f>
        <v>#DIV/0!</v>
      </c>
      <c r="G274" s="29" t="e">
        <f t="shared" ref="G274:P274" si="194">G270/G273</f>
        <v>#DIV/0!</v>
      </c>
      <c r="H274" s="29" t="e">
        <f t="shared" si="194"/>
        <v>#DIV/0!</v>
      </c>
      <c r="I274" s="29" t="e">
        <f t="shared" si="194"/>
        <v>#DIV/0!</v>
      </c>
      <c r="J274" s="29" t="e">
        <f t="shared" si="194"/>
        <v>#DIV/0!</v>
      </c>
      <c r="K274" s="29" t="e">
        <f t="shared" si="194"/>
        <v>#DIV/0!</v>
      </c>
      <c r="L274" s="29" t="e">
        <f t="shared" si="194"/>
        <v>#DIV/0!</v>
      </c>
      <c r="M274" s="29" t="e">
        <f t="shared" si="194"/>
        <v>#DIV/0!</v>
      </c>
      <c r="N274" s="29" t="e">
        <f t="shared" si="194"/>
        <v>#DIV/0!</v>
      </c>
      <c r="O274" s="29" t="e">
        <f t="shared" si="194"/>
        <v>#DIV/0!</v>
      </c>
      <c r="P274" s="29" t="e">
        <f t="shared" si="194"/>
        <v>#DIV/0!</v>
      </c>
      <c r="Q274" s="29" t="e">
        <f>Q270/Q273</f>
        <v>#DIV/0!</v>
      </c>
      <c r="R274" s="72" t="e">
        <f t="shared" si="193"/>
        <v>#DIV/0!</v>
      </c>
      <c r="S274" s="209"/>
      <c r="T274" s="210"/>
      <c r="U274" s="210"/>
      <c r="V274" s="210"/>
      <c r="W274" s="210"/>
      <c r="X274" s="210"/>
      <c r="Y274" s="210"/>
      <c r="Z274" s="210"/>
      <c r="AA274" s="210"/>
      <c r="AB274" s="211"/>
    </row>
    <row r="275" spans="1:28" ht="30" customHeight="1" x14ac:dyDescent="0.25">
      <c r="A275" s="160" t="s">
        <v>140</v>
      </c>
      <c r="B275" s="160"/>
      <c r="C275" s="160"/>
      <c r="D275" s="160"/>
      <c r="E275" s="29" t="e">
        <f>E271/E273</f>
        <v>#DIV/0!</v>
      </c>
      <c r="F275" s="29" t="e">
        <f t="shared" ref="F275:P275" si="195">F271/F273</f>
        <v>#DIV/0!</v>
      </c>
      <c r="G275" s="29" t="e">
        <f t="shared" si="195"/>
        <v>#DIV/0!</v>
      </c>
      <c r="H275" s="29" t="e">
        <f t="shared" si="195"/>
        <v>#DIV/0!</v>
      </c>
      <c r="I275" s="29" t="e">
        <f t="shared" si="195"/>
        <v>#DIV/0!</v>
      </c>
      <c r="J275" s="29" t="e">
        <f t="shared" si="195"/>
        <v>#DIV/0!</v>
      </c>
      <c r="K275" s="29" t="e">
        <f t="shared" si="195"/>
        <v>#DIV/0!</v>
      </c>
      <c r="L275" s="29" t="e">
        <f t="shared" si="195"/>
        <v>#DIV/0!</v>
      </c>
      <c r="M275" s="29" t="e">
        <f t="shared" si="195"/>
        <v>#DIV/0!</v>
      </c>
      <c r="N275" s="29" t="e">
        <f t="shared" si="195"/>
        <v>#DIV/0!</v>
      </c>
      <c r="O275" s="29" t="e">
        <f t="shared" si="195"/>
        <v>#DIV/0!</v>
      </c>
      <c r="P275" s="29" t="e">
        <f t="shared" si="195"/>
        <v>#DIV/0!</v>
      </c>
      <c r="Q275" s="29" t="e">
        <f>Q271/Q273</f>
        <v>#DIV/0!</v>
      </c>
      <c r="R275" s="72" t="e">
        <f t="shared" si="193"/>
        <v>#DIV/0!</v>
      </c>
      <c r="S275" s="209"/>
      <c r="T275" s="210"/>
      <c r="U275" s="210"/>
      <c r="V275" s="210"/>
      <c r="W275" s="210"/>
      <c r="X275" s="210"/>
      <c r="Y275" s="210"/>
      <c r="Z275" s="210"/>
      <c r="AA275" s="210"/>
      <c r="AB275" s="211"/>
    </row>
    <row r="276" spans="1:28" ht="30" customHeight="1" x14ac:dyDescent="0.25">
      <c r="A276" s="215" t="s">
        <v>159</v>
      </c>
      <c r="B276" s="216"/>
      <c r="C276" s="216"/>
      <c r="D276" s="216"/>
      <c r="E276" s="216"/>
      <c r="F276" s="216"/>
      <c r="G276" s="216"/>
      <c r="H276" s="216"/>
      <c r="I276" s="216"/>
      <c r="J276" s="216"/>
      <c r="K276" s="216"/>
      <c r="L276" s="216"/>
      <c r="M276" s="216"/>
      <c r="N276" s="216"/>
      <c r="O276" s="216"/>
      <c r="P276" s="216"/>
      <c r="Q276" s="216"/>
      <c r="R276" s="216"/>
      <c r="S276" s="209"/>
      <c r="T276" s="210"/>
      <c r="U276" s="210"/>
      <c r="V276" s="210"/>
      <c r="W276" s="210"/>
      <c r="X276" s="210"/>
      <c r="Y276" s="210"/>
      <c r="Z276" s="210"/>
      <c r="AA276" s="210"/>
      <c r="AB276" s="211"/>
    </row>
    <row r="277" spans="1:28" ht="80.099999999999994" customHeight="1" thickBot="1" x14ac:dyDescent="0.3">
      <c r="A277" s="182" t="s">
        <v>141</v>
      </c>
      <c r="B277" s="182"/>
      <c r="C277" s="182"/>
      <c r="D277" s="182"/>
      <c r="E277" s="67" t="e">
        <f>((E266-E274)/E274)*100</f>
        <v>#DIV/0!</v>
      </c>
      <c r="F277" s="67" t="e">
        <f>((F266-F274)/F274)*100</f>
        <v>#DIV/0!</v>
      </c>
      <c r="G277" s="67" t="e">
        <f t="shared" ref="G277:P277" si="196">((G266-G274)/G274)*100</f>
        <v>#DIV/0!</v>
      </c>
      <c r="H277" s="67" t="e">
        <f t="shared" si="196"/>
        <v>#DIV/0!</v>
      </c>
      <c r="I277" s="67" t="e">
        <f t="shared" si="196"/>
        <v>#DIV/0!</v>
      </c>
      <c r="J277" s="67" t="e">
        <f t="shared" si="196"/>
        <v>#DIV/0!</v>
      </c>
      <c r="K277" s="67" t="e">
        <f t="shared" si="196"/>
        <v>#DIV/0!</v>
      </c>
      <c r="L277" s="67" t="e">
        <f t="shared" si="196"/>
        <v>#DIV/0!</v>
      </c>
      <c r="M277" s="67" t="e">
        <f t="shared" si="196"/>
        <v>#DIV/0!</v>
      </c>
      <c r="N277" s="67" t="e">
        <f t="shared" si="196"/>
        <v>#DIV/0!</v>
      </c>
      <c r="O277" s="67" t="e">
        <f t="shared" si="196"/>
        <v>#DIV/0!</v>
      </c>
      <c r="P277" s="67" t="e">
        <f t="shared" si="196"/>
        <v>#DIV/0!</v>
      </c>
      <c r="Q277" s="67" t="e">
        <f>SUM(E277:P277)</f>
        <v>#DIV/0!</v>
      </c>
      <c r="R277" s="73" t="e">
        <f>AVERAGE(E277:P277)</f>
        <v>#DIV/0!</v>
      </c>
      <c r="S277" s="212"/>
      <c r="T277" s="213"/>
      <c r="U277" s="213"/>
      <c r="V277" s="213"/>
      <c r="W277" s="213"/>
      <c r="X277" s="213"/>
      <c r="Y277" s="213"/>
      <c r="Z277" s="213"/>
      <c r="AA277" s="213"/>
      <c r="AB277" s="214"/>
    </row>
    <row r="278" spans="1:28" ht="80.099999999999994" customHeight="1" x14ac:dyDescent="0.25">
      <c r="A278" s="182" t="s">
        <v>142</v>
      </c>
      <c r="B278" s="182"/>
      <c r="C278" s="182"/>
      <c r="D278" s="182"/>
      <c r="E278" s="67" t="e">
        <f>((E267-E275)/E275)*100</f>
        <v>#DIV/0!</v>
      </c>
      <c r="F278" s="67" t="e">
        <f t="shared" ref="F278:P278" si="197">((F267-F275)/F275)*100</f>
        <v>#DIV/0!</v>
      </c>
      <c r="G278" s="67" t="e">
        <f t="shared" si="197"/>
        <v>#DIV/0!</v>
      </c>
      <c r="H278" s="67" t="e">
        <f t="shared" si="197"/>
        <v>#DIV/0!</v>
      </c>
      <c r="I278" s="67" t="e">
        <f t="shared" si="197"/>
        <v>#DIV/0!</v>
      </c>
      <c r="J278" s="67" t="e">
        <f t="shared" si="197"/>
        <v>#DIV/0!</v>
      </c>
      <c r="K278" s="67" t="e">
        <f t="shared" si="197"/>
        <v>#DIV/0!</v>
      </c>
      <c r="L278" s="67" t="e">
        <f t="shared" si="197"/>
        <v>#DIV/0!</v>
      </c>
      <c r="M278" s="67" t="e">
        <f t="shared" si="197"/>
        <v>#DIV/0!</v>
      </c>
      <c r="N278" s="67" t="e">
        <f t="shared" si="197"/>
        <v>#DIV/0!</v>
      </c>
      <c r="O278" s="67" t="e">
        <f t="shared" si="197"/>
        <v>#DIV/0!</v>
      </c>
      <c r="P278" s="67" t="e">
        <f t="shared" si="197"/>
        <v>#DIV/0!</v>
      </c>
      <c r="Q278" s="67" t="e">
        <f>SUM(E278:P278)</f>
        <v>#DIV/0!</v>
      </c>
      <c r="R278" s="68" t="e">
        <f>AVERAGE(E278:P278)</f>
        <v>#DIV/0!</v>
      </c>
    </row>
    <row r="281" spans="1:28" ht="30" customHeight="1" x14ac:dyDescent="0.25">
      <c r="A281" s="102">
        <v>11</v>
      </c>
      <c r="B281" s="334" t="s">
        <v>198</v>
      </c>
      <c r="C281" s="335"/>
      <c r="D281" s="335"/>
      <c r="E281" s="335"/>
      <c r="F281" s="335"/>
      <c r="G281" s="335"/>
      <c r="H281" s="335"/>
      <c r="I281" s="335"/>
      <c r="J281" s="335"/>
      <c r="K281" s="335"/>
      <c r="L281" s="335"/>
      <c r="M281" s="335"/>
      <c r="N281" s="335"/>
      <c r="O281" s="335"/>
      <c r="P281" s="335"/>
      <c r="Q281" s="335"/>
      <c r="R281" s="335"/>
      <c r="S281" s="335"/>
      <c r="T281" s="335"/>
      <c r="U281" s="335"/>
      <c r="V281" s="335"/>
      <c r="W281" s="335"/>
      <c r="X281" s="335"/>
      <c r="Y281" s="335"/>
      <c r="Z281" s="335"/>
      <c r="AA281" s="335"/>
      <c r="AB281" s="335"/>
    </row>
    <row r="282" spans="1:28" ht="30" customHeight="1" x14ac:dyDescent="0.25">
      <c r="A282" s="261" t="s">
        <v>45</v>
      </c>
      <c r="B282" s="262"/>
      <c r="C282" s="262"/>
      <c r="D282" s="262"/>
      <c r="E282" s="262"/>
      <c r="F282" s="262"/>
      <c r="G282" s="262"/>
      <c r="H282" s="262"/>
      <c r="I282" s="262"/>
      <c r="J282" s="262"/>
      <c r="K282" s="262"/>
      <c r="L282" s="262"/>
      <c r="M282" s="262"/>
      <c r="N282" s="262"/>
      <c r="O282" s="262"/>
      <c r="P282" s="262"/>
      <c r="Q282" s="262"/>
      <c r="R282" s="262"/>
      <c r="S282" s="262"/>
      <c r="T282" s="262"/>
      <c r="U282" s="262"/>
      <c r="V282" s="262"/>
      <c r="W282" s="262"/>
      <c r="X282" s="262"/>
      <c r="Y282" s="262"/>
      <c r="Z282" s="262"/>
      <c r="AA282" s="262"/>
      <c r="AB282" s="262"/>
    </row>
    <row r="283" spans="1:28" ht="30" customHeight="1" thickBot="1" x14ac:dyDescent="0.3">
      <c r="A283" s="162" t="s">
        <v>46</v>
      </c>
      <c r="B283" s="162"/>
      <c r="C283" s="162"/>
      <c r="D283" s="162"/>
      <c r="E283" s="25" t="s">
        <v>19</v>
      </c>
      <c r="F283" s="25" t="s">
        <v>20</v>
      </c>
      <c r="G283" s="25" t="s">
        <v>21</v>
      </c>
      <c r="H283" s="25" t="s">
        <v>22</v>
      </c>
      <c r="I283" s="25" t="s">
        <v>23</v>
      </c>
      <c r="J283" s="25" t="s">
        <v>24</v>
      </c>
      <c r="K283" s="25" t="s">
        <v>25</v>
      </c>
      <c r="L283" s="25" t="s">
        <v>26</v>
      </c>
      <c r="M283" s="25" t="s">
        <v>27</v>
      </c>
      <c r="N283" s="25" t="s">
        <v>28</v>
      </c>
      <c r="O283" s="25" t="s">
        <v>29</v>
      </c>
      <c r="P283" s="25" t="s">
        <v>30</v>
      </c>
      <c r="Q283" s="25" t="s">
        <v>47</v>
      </c>
      <c r="R283" s="25" t="s">
        <v>48</v>
      </c>
      <c r="S283" s="163" t="s">
        <v>49</v>
      </c>
      <c r="T283" s="164"/>
      <c r="U283" s="164"/>
      <c r="V283" s="164"/>
      <c r="W283" s="164"/>
      <c r="X283" s="164"/>
      <c r="Y283" s="164"/>
      <c r="Z283" s="164"/>
      <c r="AA283" s="164"/>
      <c r="AB283" s="165"/>
    </row>
    <row r="284" spans="1:28" ht="30" customHeight="1" x14ac:dyDescent="0.25">
      <c r="A284" s="162" t="s">
        <v>50</v>
      </c>
      <c r="B284" s="162"/>
      <c r="C284" s="162"/>
      <c r="D284" s="162"/>
      <c r="E284" s="109"/>
      <c r="F284" s="109"/>
      <c r="G284" s="109"/>
      <c r="H284" s="109"/>
      <c r="I284" s="109"/>
      <c r="J284" s="109"/>
      <c r="K284" s="109"/>
      <c r="L284" s="109"/>
      <c r="M284" s="109"/>
      <c r="N284" s="109"/>
      <c r="O284" s="109"/>
      <c r="P284" s="109"/>
      <c r="Q284" s="26">
        <f>SUM(E284:P284)</f>
        <v>0</v>
      </c>
      <c r="R284" s="69" t="e">
        <f>AVERAGE(E284:P284)</f>
        <v>#DIV/0!</v>
      </c>
      <c r="S284" s="206"/>
      <c r="T284" s="207"/>
      <c r="U284" s="207"/>
      <c r="V284" s="207"/>
      <c r="W284" s="207"/>
      <c r="X284" s="207"/>
      <c r="Y284" s="207"/>
      <c r="Z284" s="207"/>
      <c r="AA284" s="207"/>
      <c r="AB284" s="208"/>
    </row>
    <row r="285" spans="1:28" ht="30" customHeight="1" x14ac:dyDescent="0.25">
      <c r="A285" s="162" t="s">
        <v>51</v>
      </c>
      <c r="B285" s="162"/>
      <c r="C285" s="162"/>
      <c r="D285" s="162"/>
      <c r="E285" s="26"/>
      <c r="F285" s="26"/>
      <c r="G285" s="26"/>
      <c r="H285" s="26"/>
      <c r="I285" s="26"/>
      <c r="J285" s="26"/>
      <c r="K285" s="26"/>
      <c r="L285" s="26"/>
      <c r="M285" s="26"/>
      <c r="N285" s="26"/>
      <c r="O285" s="26"/>
      <c r="P285" s="26"/>
      <c r="Q285" s="26">
        <f>SUM(E285:P285)</f>
        <v>0</v>
      </c>
      <c r="R285" s="69" t="e">
        <f>AVERAGE(E285:P285)</f>
        <v>#DIV/0!</v>
      </c>
      <c r="S285" s="209"/>
      <c r="T285" s="210"/>
      <c r="U285" s="210"/>
      <c r="V285" s="210"/>
      <c r="W285" s="210"/>
      <c r="X285" s="210"/>
      <c r="Y285" s="210"/>
      <c r="Z285" s="210"/>
      <c r="AA285" s="210"/>
      <c r="AB285" s="211"/>
    </row>
    <row r="286" spans="1:28" ht="30" customHeight="1" x14ac:dyDescent="0.25">
      <c r="A286" s="157" t="s">
        <v>106</v>
      </c>
      <c r="B286" s="158"/>
      <c r="C286" s="158"/>
      <c r="D286" s="159"/>
      <c r="E286" s="26"/>
      <c r="F286" s="26"/>
      <c r="G286" s="26"/>
      <c r="H286" s="26"/>
      <c r="I286" s="26"/>
      <c r="J286" s="26"/>
      <c r="K286" s="26"/>
      <c r="L286" s="26"/>
      <c r="M286" s="26"/>
      <c r="N286" s="26"/>
      <c r="O286" s="26"/>
      <c r="P286" s="26"/>
      <c r="Q286" s="26">
        <f t="shared" ref="Q286:Q291" si="198">SUM(E286:P286)</f>
        <v>0</v>
      </c>
      <c r="R286" s="69" t="e">
        <f t="shared" ref="R286:R291" si="199">AVERAGE(E286:P286)</f>
        <v>#DIV/0!</v>
      </c>
      <c r="S286" s="209"/>
      <c r="T286" s="210"/>
      <c r="U286" s="210"/>
      <c r="V286" s="210"/>
      <c r="W286" s="210"/>
      <c r="X286" s="210"/>
      <c r="Y286" s="210"/>
      <c r="Z286" s="210"/>
      <c r="AA286" s="210"/>
      <c r="AB286" s="211"/>
    </row>
    <row r="287" spans="1:28" ht="30" customHeight="1" x14ac:dyDescent="0.25">
      <c r="A287" s="157" t="s">
        <v>107</v>
      </c>
      <c r="B287" s="158"/>
      <c r="C287" s="158"/>
      <c r="D287" s="159"/>
      <c r="E287" s="26"/>
      <c r="F287" s="26"/>
      <c r="G287" s="26"/>
      <c r="H287" s="26"/>
      <c r="I287" s="26"/>
      <c r="J287" s="26"/>
      <c r="K287" s="26"/>
      <c r="L287" s="26"/>
      <c r="M287" s="26"/>
      <c r="N287" s="26"/>
      <c r="O287" s="26"/>
      <c r="P287" s="26"/>
      <c r="Q287" s="26">
        <f t="shared" si="198"/>
        <v>0</v>
      </c>
      <c r="R287" s="69" t="e">
        <f t="shared" si="199"/>
        <v>#DIV/0!</v>
      </c>
      <c r="S287" s="209"/>
      <c r="T287" s="210"/>
      <c r="U287" s="210"/>
      <c r="V287" s="210"/>
      <c r="W287" s="210"/>
      <c r="X287" s="210"/>
      <c r="Y287" s="210"/>
      <c r="Z287" s="210"/>
      <c r="AA287" s="210"/>
      <c r="AB287" s="211"/>
    </row>
    <row r="288" spans="1:28" ht="30" customHeight="1" x14ac:dyDescent="0.25">
      <c r="A288" s="157" t="s">
        <v>108</v>
      </c>
      <c r="B288" s="158"/>
      <c r="C288" s="158"/>
      <c r="D288" s="159"/>
      <c r="E288" s="26"/>
      <c r="F288" s="26"/>
      <c r="G288" s="26"/>
      <c r="H288" s="26"/>
      <c r="I288" s="26"/>
      <c r="J288" s="26"/>
      <c r="K288" s="26"/>
      <c r="L288" s="26"/>
      <c r="M288" s="26"/>
      <c r="N288" s="26"/>
      <c r="O288" s="26"/>
      <c r="P288" s="26"/>
      <c r="Q288" s="26">
        <f t="shared" si="198"/>
        <v>0</v>
      </c>
      <c r="R288" s="69" t="e">
        <f t="shared" si="199"/>
        <v>#DIV/0!</v>
      </c>
      <c r="S288" s="209"/>
      <c r="T288" s="210"/>
      <c r="U288" s="210"/>
      <c r="V288" s="210"/>
      <c r="W288" s="210"/>
      <c r="X288" s="210"/>
      <c r="Y288" s="210"/>
      <c r="Z288" s="210"/>
      <c r="AA288" s="210"/>
      <c r="AB288" s="211"/>
    </row>
    <row r="289" spans="1:28" ht="30" customHeight="1" x14ac:dyDescent="0.25">
      <c r="A289" s="157" t="s">
        <v>109</v>
      </c>
      <c r="B289" s="158"/>
      <c r="C289" s="158"/>
      <c r="D289" s="159"/>
      <c r="E289" s="26"/>
      <c r="F289" s="26"/>
      <c r="G289" s="26"/>
      <c r="H289" s="26"/>
      <c r="I289" s="26"/>
      <c r="J289" s="26"/>
      <c r="K289" s="26"/>
      <c r="L289" s="26"/>
      <c r="M289" s="26"/>
      <c r="N289" s="26"/>
      <c r="O289" s="26"/>
      <c r="P289" s="26"/>
      <c r="Q289" s="26">
        <f t="shared" si="198"/>
        <v>0</v>
      </c>
      <c r="R289" s="69" t="e">
        <f t="shared" si="199"/>
        <v>#DIV/0!</v>
      </c>
      <c r="S289" s="209"/>
      <c r="T289" s="210"/>
      <c r="U289" s="210"/>
      <c r="V289" s="210"/>
      <c r="W289" s="210"/>
      <c r="X289" s="210"/>
      <c r="Y289" s="210"/>
      <c r="Z289" s="210"/>
      <c r="AA289" s="210"/>
      <c r="AB289" s="211"/>
    </row>
    <row r="290" spans="1:28" ht="30" customHeight="1" x14ac:dyDescent="0.25">
      <c r="A290" s="157" t="s">
        <v>110</v>
      </c>
      <c r="B290" s="158"/>
      <c r="C290" s="158"/>
      <c r="D290" s="159"/>
      <c r="E290" s="26"/>
      <c r="F290" s="26"/>
      <c r="G290" s="26"/>
      <c r="H290" s="26"/>
      <c r="I290" s="26"/>
      <c r="J290" s="26"/>
      <c r="K290" s="26"/>
      <c r="L290" s="26"/>
      <c r="M290" s="26"/>
      <c r="N290" s="26"/>
      <c r="O290" s="26"/>
      <c r="P290" s="26"/>
      <c r="Q290" s="26">
        <f t="shared" si="198"/>
        <v>0</v>
      </c>
      <c r="R290" s="69" t="e">
        <f t="shared" si="199"/>
        <v>#DIV/0!</v>
      </c>
      <c r="S290" s="209"/>
      <c r="T290" s="210"/>
      <c r="U290" s="210"/>
      <c r="V290" s="210"/>
      <c r="W290" s="210"/>
      <c r="X290" s="210"/>
      <c r="Y290" s="210"/>
      <c r="Z290" s="210"/>
      <c r="AA290" s="210"/>
      <c r="AB290" s="211"/>
    </row>
    <row r="291" spans="1:28" ht="30" customHeight="1" x14ac:dyDescent="0.25">
      <c r="A291" s="157" t="s">
        <v>111</v>
      </c>
      <c r="B291" s="158"/>
      <c r="C291" s="158"/>
      <c r="D291" s="159"/>
      <c r="E291" s="26"/>
      <c r="F291" s="26"/>
      <c r="G291" s="26"/>
      <c r="H291" s="26"/>
      <c r="I291" s="26"/>
      <c r="J291" s="26"/>
      <c r="K291" s="26"/>
      <c r="L291" s="26"/>
      <c r="M291" s="26"/>
      <c r="N291" s="26"/>
      <c r="O291" s="26"/>
      <c r="P291" s="26"/>
      <c r="Q291" s="26">
        <f t="shared" si="198"/>
        <v>0</v>
      </c>
      <c r="R291" s="69" t="e">
        <f t="shared" si="199"/>
        <v>#DIV/0!</v>
      </c>
      <c r="S291" s="209"/>
      <c r="T291" s="210"/>
      <c r="U291" s="210"/>
      <c r="V291" s="210"/>
      <c r="W291" s="210"/>
      <c r="X291" s="210"/>
      <c r="Y291" s="210"/>
      <c r="Z291" s="210"/>
      <c r="AA291" s="210"/>
      <c r="AB291" s="211"/>
    </row>
    <row r="292" spans="1:28" ht="30" customHeight="1" x14ac:dyDescent="0.25">
      <c r="A292" s="201" t="s">
        <v>52</v>
      </c>
      <c r="B292" s="202"/>
      <c r="C292" s="202"/>
      <c r="D292" s="203"/>
      <c r="E292" s="27"/>
      <c r="F292" s="27"/>
      <c r="G292" s="27"/>
      <c r="H292" s="27"/>
      <c r="I292" s="27"/>
      <c r="J292" s="27"/>
      <c r="K292" s="27"/>
      <c r="L292" s="27"/>
      <c r="M292" s="27"/>
      <c r="N292" s="27"/>
      <c r="O292" s="27"/>
      <c r="P292" s="27"/>
      <c r="Q292" s="27">
        <f>SUM(E292:P292)</f>
        <v>0</v>
      </c>
      <c r="R292" s="70" t="e">
        <f>AVERAGE(E292:P292)</f>
        <v>#DIV/0!</v>
      </c>
      <c r="S292" s="209"/>
      <c r="T292" s="210"/>
      <c r="U292" s="210"/>
      <c r="V292" s="210"/>
      <c r="W292" s="210"/>
      <c r="X292" s="210"/>
      <c r="Y292" s="210"/>
      <c r="Z292" s="210"/>
      <c r="AA292" s="210"/>
      <c r="AB292" s="211"/>
    </row>
    <row r="293" spans="1:28" ht="30" customHeight="1" x14ac:dyDescent="0.25">
      <c r="A293" s="204" t="s">
        <v>143</v>
      </c>
      <c r="B293" s="204"/>
      <c r="C293" s="204"/>
      <c r="D293" s="204"/>
      <c r="E293" s="107"/>
      <c r="F293" s="107"/>
      <c r="G293" s="107"/>
      <c r="H293" s="107"/>
      <c r="I293" s="107"/>
      <c r="J293" s="107"/>
      <c r="K293" s="107"/>
      <c r="L293" s="107"/>
      <c r="M293" s="107"/>
      <c r="N293" s="107"/>
      <c r="O293" s="107"/>
      <c r="P293" s="107"/>
      <c r="Q293" s="106">
        <f>SUM(E293:P293)</f>
        <v>0</v>
      </c>
      <c r="R293" s="105" t="e">
        <f>AVERAGE(E293:P293)</f>
        <v>#DIV/0!</v>
      </c>
      <c r="S293" s="209"/>
      <c r="T293" s="210"/>
      <c r="U293" s="210"/>
      <c r="V293" s="210"/>
      <c r="W293" s="210"/>
      <c r="X293" s="210"/>
      <c r="Y293" s="210"/>
      <c r="Z293" s="210"/>
      <c r="AA293" s="210"/>
      <c r="AB293" s="211"/>
    </row>
    <row r="294" spans="1:28" ht="30" customHeight="1" x14ac:dyDescent="0.25">
      <c r="A294" s="160" t="s">
        <v>139</v>
      </c>
      <c r="B294" s="160"/>
      <c r="C294" s="160"/>
      <c r="D294" s="160"/>
      <c r="E294" s="42" t="e">
        <f t="shared" ref="E294" si="200">E284/E293</f>
        <v>#DIV/0!</v>
      </c>
      <c r="F294" s="42" t="e">
        <f t="shared" ref="F294" si="201">F284/F293</f>
        <v>#DIV/0!</v>
      </c>
      <c r="G294" s="42" t="e">
        <f t="shared" ref="G294" si="202">G284/G293</f>
        <v>#DIV/0!</v>
      </c>
      <c r="H294" s="42" t="e">
        <f t="shared" ref="H294" si="203">H284/H293</f>
        <v>#DIV/0!</v>
      </c>
      <c r="I294" s="42" t="e">
        <f t="shared" ref="I294" si="204">I284/I293</f>
        <v>#DIV/0!</v>
      </c>
      <c r="J294" s="42" t="e">
        <f t="shared" ref="J294" si="205">J284/J293</f>
        <v>#DIV/0!</v>
      </c>
      <c r="K294" s="42" t="e">
        <f t="shared" ref="K294" si="206">K284/K293</f>
        <v>#DIV/0!</v>
      </c>
      <c r="L294" s="42" t="e">
        <f t="shared" ref="L294" si="207">L284/L293</f>
        <v>#DIV/0!</v>
      </c>
      <c r="M294" s="42" t="e">
        <f t="shared" ref="M294" si="208">M284/M293</f>
        <v>#DIV/0!</v>
      </c>
      <c r="N294" s="42" t="e">
        <f t="shared" ref="N294" si="209">N284/N293</f>
        <v>#DIV/0!</v>
      </c>
      <c r="O294" s="42" t="e">
        <f t="shared" ref="O294" si="210">O284/O293</f>
        <v>#DIV/0!</v>
      </c>
      <c r="P294" s="42" t="e">
        <f t="shared" ref="P294" si="211">P284/P293</f>
        <v>#DIV/0!</v>
      </c>
      <c r="Q294" s="42" t="e">
        <f t="shared" ref="Q294" si="212">Q284/Q293</f>
        <v>#DIV/0!</v>
      </c>
      <c r="R294" s="90" t="e">
        <f>AVERAGE(E294:P294)</f>
        <v>#DIV/0!</v>
      </c>
      <c r="S294" s="209"/>
      <c r="T294" s="210"/>
      <c r="U294" s="210"/>
      <c r="V294" s="210"/>
      <c r="W294" s="210"/>
      <c r="X294" s="210"/>
      <c r="Y294" s="210"/>
      <c r="Z294" s="210"/>
      <c r="AA294" s="210"/>
      <c r="AB294" s="211"/>
    </row>
    <row r="295" spans="1:28" ht="30" customHeight="1" thickBot="1" x14ac:dyDescent="0.3">
      <c r="A295" s="160" t="s">
        <v>140</v>
      </c>
      <c r="B295" s="160"/>
      <c r="C295" s="160"/>
      <c r="D295" s="160"/>
      <c r="E295" s="29" t="e">
        <f t="shared" ref="E295:Q295" si="213">E285/E293</f>
        <v>#DIV/0!</v>
      </c>
      <c r="F295" s="29" t="e">
        <f t="shared" si="213"/>
        <v>#DIV/0!</v>
      </c>
      <c r="G295" s="29" t="e">
        <f t="shared" si="213"/>
        <v>#DIV/0!</v>
      </c>
      <c r="H295" s="29" t="e">
        <f t="shared" si="213"/>
        <v>#DIV/0!</v>
      </c>
      <c r="I295" s="29" t="e">
        <f t="shared" si="213"/>
        <v>#DIV/0!</v>
      </c>
      <c r="J295" s="29" t="e">
        <f t="shared" si="213"/>
        <v>#DIV/0!</v>
      </c>
      <c r="K295" s="29" t="e">
        <f t="shared" si="213"/>
        <v>#DIV/0!</v>
      </c>
      <c r="L295" s="29" t="e">
        <f t="shared" si="213"/>
        <v>#DIV/0!</v>
      </c>
      <c r="M295" s="29" t="e">
        <f t="shared" si="213"/>
        <v>#DIV/0!</v>
      </c>
      <c r="N295" s="29" t="e">
        <f t="shared" si="213"/>
        <v>#DIV/0!</v>
      </c>
      <c r="O295" s="29" t="e">
        <f t="shared" si="213"/>
        <v>#DIV/0!</v>
      </c>
      <c r="P295" s="29" t="e">
        <f t="shared" si="213"/>
        <v>#DIV/0!</v>
      </c>
      <c r="Q295" s="29" t="e">
        <f t="shared" si="213"/>
        <v>#DIV/0!</v>
      </c>
      <c r="R295" s="72" t="e">
        <f>AVERAGE(E295:P295)</f>
        <v>#DIV/0!</v>
      </c>
      <c r="S295" s="212"/>
      <c r="T295" s="213"/>
      <c r="U295" s="213"/>
      <c r="V295" s="213"/>
      <c r="W295" s="213"/>
      <c r="X295" s="213"/>
      <c r="Y295" s="213"/>
      <c r="Z295" s="213"/>
      <c r="AA295" s="213"/>
      <c r="AB295" s="214"/>
    </row>
    <row r="296" spans="1:28" ht="30" customHeight="1" thickBot="1" x14ac:dyDescent="0.3">
      <c r="A296" s="161" t="s">
        <v>53</v>
      </c>
      <c r="B296" s="161"/>
      <c r="C296" s="161"/>
      <c r="D296" s="161"/>
      <c r="E296" s="161"/>
      <c r="F296" s="161"/>
      <c r="G296" s="161"/>
      <c r="H296" s="161"/>
      <c r="I296" s="161"/>
      <c r="J296" s="161"/>
      <c r="K296" s="161"/>
      <c r="L296" s="161"/>
      <c r="M296" s="161"/>
      <c r="N296" s="161"/>
      <c r="O296" s="161"/>
      <c r="P296" s="161"/>
      <c r="Q296" s="161"/>
      <c r="R296" s="161"/>
      <c r="S296" s="205"/>
      <c r="T296" s="205"/>
      <c r="U296" s="205"/>
      <c r="V296" s="205"/>
      <c r="W296" s="205"/>
      <c r="X296" s="205"/>
      <c r="Y296" s="205"/>
      <c r="Z296" s="205"/>
      <c r="AA296" s="205"/>
      <c r="AB296" s="205"/>
    </row>
    <row r="297" spans="1:28" ht="30" customHeight="1" x14ac:dyDescent="0.25">
      <c r="A297" s="162" t="s">
        <v>54</v>
      </c>
      <c r="B297" s="162"/>
      <c r="C297" s="162"/>
      <c r="D297" s="162"/>
      <c r="E297" s="25" t="s">
        <v>19</v>
      </c>
      <c r="F297" s="25" t="s">
        <v>20</v>
      </c>
      <c r="G297" s="25" t="s">
        <v>21</v>
      </c>
      <c r="H297" s="25" t="s">
        <v>22</v>
      </c>
      <c r="I297" s="25" t="s">
        <v>23</v>
      </c>
      <c r="J297" s="25" t="s">
        <v>24</v>
      </c>
      <c r="K297" s="25" t="s">
        <v>25</v>
      </c>
      <c r="L297" s="25" t="s">
        <v>26</v>
      </c>
      <c r="M297" s="25" t="s">
        <v>27</v>
      </c>
      <c r="N297" s="25" t="s">
        <v>28</v>
      </c>
      <c r="O297" s="25" t="s">
        <v>29</v>
      </c>
      <c r="P297" s="25" t="s">
        <v>30</v>
      </c>
      <c r="Q297" s="25" t="s">
        <v>47</v>
      </c>
      <c r="R297" s="43" t="s">
        <v>48</v>
      </c>
      <c r="S297" s="206"/>
      <c r="T297" s="207"/>
      <c r="U297" s="207"/>
      <c r="V297" s="207"/>
      <c r="W297" s="207"/>
      <c r="X297" s="207"/>
      <c r="Y297" s="207"/>
      <c r="Z297" s="207"/>
      <c r="AA297" s="207"/>
      <c r="AB297" s="208"/>
    </row>
    <row r="298" spans="1:28" ht="30" customHeight="1" x14ac:dyDescent="0.25">
      <c r="A298" s="162" t="s">
        <v>50</v>
      </c>
      <c r="B298" s="162"/>
      <c r="C298" s="162"/>
      <c r="D298" s="162"/>
      <c r="E298" s="109"/>
      <c r="F298" s="109"/>
      <c r="G298" s="109"/>
      <c r="H298" s="109"/>
      <c r="I298" s="109"/>
      <c r="J298" s="109"/>
      <c r="K298" s="109"/>
      <c r="L298" s="109"/>
      <c r="M298" s="109"/>
      <c r="N298" s="109"/>
      <c r="O298" s="109"/>
      <c r="P298" s="109"/>
      <c r="Q298" s="26">
        <f>SUM(E298:P298)</f>
        <v>0</v>
      </c>
      <c r="R298" s="69" t="e">
        <f>AVERAGE(E298:P298)</f>
        <v>#DIV/0!</v>
      </c>
      <c r="S298" s="209"/>
      <c r="T298" s="210"/>
      <c r="U298" s="210"/>
      <c r="V298" s="210"/>
      <c r="W298" s="210"/>
      <c r="X298" s="210"/>
      <c r="Y298" s="210"/>
      <c r="Z298" s="210"/>
      <c r="AA298" s="210"/>
      <c r="AB298" s="211"/>
    </row>
    <row r="299" spans="1:28" ht="30" customHeight="1" x14ac:dyDescent="0.25">
      <c r="A299" s="162" t="s">
        <v>51</v>
      </c>
      <c r="B299" s="162"/>
      <c r="C299" s="162"/>
      <c r="D299" s="162"/>
      <c r="E299" s="26"/>
      <c r="F299" s="26"/>
      <c r="G299" s="26"/>
      <c r="H299" s="26"/>
      <c r="I299" s="26"/>
      <c r="J299" s="26"/>
      <c r="K299" s="26"/>
      <c r="L299" s="26"/>
      <c r="M299" s="26"/>
      <c r="N299" s="26"/>
      <c r="O299" s="26"/>
      <c r="P299" s="26"/>
      <c r="Q299" s="26">
        <f>SUM(E299:P299)</f>
        <v>0</v>
      </c>
      <c r="R299" s="69" t="e">
        <f t="shared" ref="R299:R303" si="214">AVERAGE(E299:P299)</f>
        <v>#DIV/0!</v>
      </c>
      <c r="S299" s="209"/>
      <c r="T299" s="210"/>
      <c r="U299" s="210"/>
      <c r="V299" s="210"/>
      <c r="W299" s="210"/>
      <c r="X299" s="210"/>
      <c r="Y299" s="210"/>
      <c r="Z299" s="210"/>
      <c r="AA299" s="210"/>
      <c r="AB299" s="211"/>
    </row>
    <row r="300" spans="1:28" ht="30" customHeight="1" x14ac:dyDescent="0.25">
      <c r="A300" s="201" t="s">
        <v>52</v>
      </c>
      <c r="B300" s="202"/>
      <c r="C300" s="202"/>
      <c r="D300" s="203"/>
      <c r="E300" s="27"/>
      <c r="F300" s="27"/>
      <c r="G300" s="27"/>
      <c r="H300" s="27"/>
      <c r="I300" s="27"/>
      <c r="J300" s="27"/>
      <c r="K300" s="27"/>
      <c r="L300" s="27"/>
      <c r="M300" s="27"/>
      <c r="N300" s="27"/>
      <c r="O300" s="27"/>
      <c r="P300" s="27"/>
      <c r="Q300" s="27">
        <f>SUM(E300:P300)</f>
        <v>0</v>
      </c>
      <c r="R300" s="70" t="e">
        <f t="shared" si="214"/>
        <v>#DIV/0!</v>
      </c>
      <c r="S300" s="209"/>
      <c r="T300" s="210"/>
      <c r="U300" s="210"/>
      <c r="V300" s="210"/>
      <c r="W300" s="210"/>
      <c r="X300" s="210"/>
      <c r="Y300" s="210"/>
      <c r="Z300" s="210"/>
      <c r="AA300" s="210"/>
      <c r="AB300" s="211"/>
    </row>
    <row r="301" spans="1:28" ht="30" customHeight="1" x14ac:dyDescent="0.25">
      <c r="A301" s="204" t="s">
        <v>143</v>
      </c>
      <c r="B301" s="204"/>
      <c r="C301" s="204"/>
      <c r="D301" s="204"/>
      <c r="E301" s="107"/>
      <c r="F301" s="107"/>
      <c r="G301" s="107"/>
      <c r="H301" s="107"/>
      <c r="I301" s="107"/>
      <c r="J301" s="107"/>
      <c r="K301" s="107"/>
      <c r="L301" s="107"/>
      <c r="M301" s="107"/>
      <c r="N301" s="107"/>
      <c r="O301" s="107"/>
      <c r="P301" s="107"/>
      <c r="Q301" s="106">
        <f>SUM(E301:P301)</f>
        <v>0</v>
      </c>
      <c r="R301" s="105" t="e">
        <f t="shared" si="214"/>
        <v>#DIV/0!</v>
      </c>
      <c r="S301" s="209"/>
      <c r="T301" s="210"/>
      <c r="U301" s="210"/>
      <c r="V301" s="210"/>
      <c r="W301" s="210"/>
      <c r="X301" s="210"/>
      <c r="Y301" s="210"/>
      <c r="Z301" s="210"/>
      <c r="AA301" s="210"/>
      <c r="AB301" s="211"/>
    </row>
    <row r="302" spans="1:28" ht="30" customHeight="1" x14ac:dyDescent="0.25">
      <c r="A302" s="160" t="s">
        <v>139</v>
      </c>
      <c r="B302" s="160"/>
      <c r="C302" s="160"/>
      <c r="D302" s="160"/>
      <c r="E302" s="29" t="e">
        <f>E298/E301</f>
        <v>#DIV/0!</v>
      </c>
      <c r="F302" s="29" t="e">
        <f>F298/F301</f>
        <v>#DIV/0!</v>
      </c>
      <c r="G302" s="29" t="e">
        <f t="shared" ref="G302:P302" si="215">G298/G301</f>
        <v>#DIV/0!</v>
      </c>
      <c r="H302" s="29" t="e">
        <f t="shared" si="215"/>
        <v>#DIV/0!</v>
      </c>
      <c r="I302" s="29" t="e">
        <f t="shared" si="215"/>
        <v>#DIV/0!</v>
      </c>
      <c r="J302" s="29" t="e">
        <f t="shared" si="215"/>
        <v>#DIV/0!</v>
      </c>
      <c r="K302" s="29" t="e">
        <f t="shared" si="215"/>
        <v>#DIV/0!</v>
      </c>
      <c r="L302" s="29" t="e">
        <f t="shared" si="215"/>
        <v>#DIV/0!</v>
      </c>
      <c r="M302" s="29" t="e">
        <f t="shared" si="215"/>
        <v>#DIV/0!</v>
      </c>
      <c r="N302" s="29" t="e">
        <f t="shared" si="215"/>
        <v>#DIV/0!</v>
      </c>
      <c r="O302" s="29" t="e">
        <f t="shared" si="215"/>
        <v>#DIV/0!</v>
      </c>
      <c r="P302" s="29" t="e">
        <f t="shared" si="215"/>
        <v>#DIV/0!</v>
      </c>
      <c r="Q302" s="29" t="e">
        <f>Q298/Q301</f>
        <v>#DIV/0!</v>
      </c>
      <c r="R302" s="72" t="e">
        <f t="shared" si="214"/>
        <v>#DIV/0!</v>
      </c>
      <c r="S302" s="209"/>
      <c r="T302" s="210"/>
      <c r="U302" s="210"/>
      <c r="V302" s="210"/>
      <c r="W302" s="210"/>
      <c r="X302" s="210"/>
      <c r="Y302" s="210"/>
      <c r="Z302" s="210"/>
      <c r="AA302" s="210"/>
      <c r="AB302" s="211"/>
    </row>
    <row r="303" spans="1:28" ht="30" customHeight="1" x14ac:dyDescent="0.25">
      <c r="A303" s="160" t="s">
        <v>140</v>
      </c>
      <c r="B303" s="160"/>
      <c r="C303" s="160"/>
      <c r="D303" s="160"/>
      <c r="E303" s="29" t="e">
        <f>E299/E301</f>
        <v>#DIV/0!</v>
      </c>
      <c r="F303" s="29" t="e">
        <f t="shared" ref="F303:P303" si="216">F299/F301</f>
        <v>#DIV/0!</v>
      </c>
      <c r="G303" s="29" t="e">
        <f t="shared" si="216"/>
        <v>#DIV/0!</v>
      </c>
      <c r="H303" s="29" t="e">
        <f t="shared" si="216"/>
        <v>#DIV/0!</v>
      </c>
      <c r="I303" s="29" t="e">
        <f t="shared" si="216"/>
        <v>#DIV/0!</v>
      </c>
      <c r="J303" s="29" t="e">
        <f t="shared" si="216"/>
        <v>#DIV/0!</v>
      </c>
      <c r="K303" s="29" t="e">
        <f t="shared" si="216"/>
        <v>#DIV/0!</v>
      </c>
      <c r="L303" s="29" t="e">
        <f t="shared" si="216"/>
        <v>#DIV/0!</v>
      </c>
      <c r="M303" s="29" t="e">
        <f t="shared" si="216"/>
        <v>#DIV/0!</v>
      </c>
      <c r="N303" s="29" t="e">
        <f t="shared" si="216"/>
        <v>#DIV/0!</v>
      </c>
      <c r="O303" s="29" t="e">
        <f t="shared" si="216"/>
        <v>#DIV/0!</v>
      </c>
      <c r="P303" s="29" t="e">
        <f t="shared" si="216"/>
        <v>#DIV/0!</v>
      </c>
      <c r="Q303" s="29" t="e">
        <f>Q299/Q301</f>
        <v>#DIV/0!</v>
      </c>
      <c r="R303" s="72" t="e">
        <f t="shared" si="214"/>
        <v>#DIV/0!</v>
      </c>
      <c r="S303" s="209"/>
      <c r="T303" s="210"/>
      <c r="U303" s="210"/>
      <c r="V303" s="210"/>
      <c r="W303" s="210"/>
      <c r="X303" s="210"/>
      <c r="Y303" s="210"/>
      <c r="Z303" s="210"/>
      <c r="AA303" s="210"/>
      <c r="AB303" s="211"/>
    </row>
    <row r="304" spans="1:28" ht="30" customHeight="1" x14ac:dyDescent="0.25">
      <c r="A304" s="215" t="s">
        <v>159</v>
      </c>
      <c r="B304" s="216"/>
      <c r="C304" s="216"/>
      <c r="D304" s="216"/>
      <c r="E304" s="216"/>
      <c r="F304" s="216"/>
      <c r="G304" s="216"/>
      <c r="H304" s="216"/>
      <c r="I304" s="216"/>
      <c r="J304" s="216"/>
      <c r="K304" s="216"/>
      <c r="L304" s="216"/>
      <c r="M304" s="216"/>
      <c r="N304" s="216"/>
      <c r="O304" s="216"/>
      <c r="P304" s="216"/>
      <c r="Q304" s="216"/>
      <c r="R304" s="216"/>
      <c r="S304" s="209"/>
      <c r="T304" s="210"/>
      <c r="U304" s="210"/>
      <c r="V304" s="210"/>
      <c r="W304" s="210"/>
      <c r="X304" s="210"/>
      <c r="Y304" s="210"/>
      <c r="Z304" s="210"/>
      <c r="AA304" s="210"/>
      <c r="AB304" s="211"/>
    </row>
    <row r="305" spans="1:28" ht="80.099999999999994" customHeight="1" thickBot="1" x14ac:dyDescent="0.3">
      <c r="A305" s="182" t="s">
        <v>141</v>
      </c>
      <c r="B305" s="182"/>
      <c r="C305" s="182"/>
      <c r="D305" s="182"/>
      <c r="E305" s="67" t="e">
        <f>((E294-E302)/E302)*100</f>
        <v>#DIV/0!</v>
      </c>
      <c r="F305" s="67" t="e">
        <f>((F294-F302)/F302)*100</f>
        <v>#DIV/0!</v>
      </c>
      <c r="G305" s="67" t="e">
        <f t="shared" ref="G305:P305" si="217">((G294-G302)/G302)*100</f>
        <v>#DIV/0!</v>
      </c>
      <c r="H305" s="67" t="e">
        <f t="shared" si="217"/>
        <v>#DIV/0!</v>
      </c>
      <c r="I305" s="67" t="e">
        <f t="shared" si="217"/>
        <v>#DIV/0!</v>
      </c>
      <c r="J305" s="67" t="e">
        <f t="shared" si="217"/>
        <v>#DIV/0!</v>
      </c>
      <c r="K305" s="67" t="e">
        <f t="shared" si="217"/>
        <v>#DIV/0!</v>
      </c>
      <c r="L305" s="67" t="e">
        <f t="shared" si="217"/>
        <v>#DIV/0!</v>
      </c>
      <c r="M305" s="67" t="e">
        <f t="shared" si="217"/>
        <v>#DIV/0!</v>
      </c>
      <c r="N305" s="67" t="e">
        <f t="shared" si="217"/>
        <v>#DIV/0!</v>
      </c>
      <c r="O305" s="67" t="e">
        <f t="shared" si="217"/>
        <v>#DIV/0!</v>
      </c>
      <c r="P305" s="67" t="e">
        <f t="shared" si="217"/>
        <v>#DIV/0!</v>
      </c>
      <c r="Q305" s="67" t="e">
        <f>SUM(E305:P305)</f>
        <v>#DIV/0!</v>
      </c>
      <c r="R305" s="73" t="e">
        <f>AVERAGE(E305:P305)</f>
        <v>#DIV/0!</v>
      </c>
      <c r="S305" s="212"/>
      <c r="T305" s="213"/>
      <c r="U305" s="213"/>
      <c r="V305" s="213"/>
      <c r="W305" s="213"/>
      <c r="X305" s="213"/>
      <c r="Y305" s="213"/>
      <c r="Z305" s="213"/>
      <c r="AA305" s="213"/>
      <c r="AB305" s="214"/>
    </row>
    <row r="306" spans="1:28" ht="80.099999999999994" customHeight="1" x14ac:dyDescent="0.25">
      <c r="A306" s="182" t="s">
        <v>142</v>
      </c>
      <c r="B306" s="182"/>
      <c r="C306" s="182"/>
      <c r="D306" s="182"/>
      <c r="E306" s="67" t="e">
        <f>((E295-E303)/E303)*100</f>
        <v>#DIV/0!</v>
      </c>
      <c r="F306" s="67" t="e">
        <f t="shared" ref="F306:P306" si="218">((F295-F303)/F303)*100</f>
        <v>#DIV/0!</v>
      </c>
      <c r="G306" s="67" t="e">
        <f t="shared" si="218"/>
        <v>#DIV/0!</v>
      </c>
      <c r="H306" s="67" t="e">
        <f t="shared" si="218"/>
        <v>#DIV/0!</v>
      </c>
      <c r="I306" s="67" t="e">
        <f t="shared" si="218"/>
        <v>#DIV/0!</v>
      </c>
      <c r="J306" s="67" t="e">
        <f t="shared" si="218"/>
        <v>#DIV/0!</v>
      </c>
      <c r="K306" s="67" t="e">
        <f t="shared" si="218"/>
        <v>#DIV/0!</v>
      </c>
      <c r="L306" s="67" t="e">
        <f t="shared" si="218"/>
        <v>#DIV/0!</v>
      </c>
      <c r="M306" s="67" t="e">
        <f t="shared" si="218"/>
        <v>#DIV/0!</v>
      </c>
      <c r="N306" s="67" t="e">
        <f t="shared" si="218"/>
        <v>#DIV/0!</v>
      </c>
      <c r="O306" s="67" t="e">
        <f t="shared" si="218"/>
        <v>#DIV/0!</v>
      </c>
      <c r="P306" s="67" t="e">
        <f t="shared" si="218"/>
        <v>#DIV/0!</v>
      </c>
      <c r="Q306" s="67" t="e">
        <f>SUM(E306:P306)</f>
        <v>#DIV/0!</v>
      </c>
      <c r="R306" s="68" t="e">
        <f>AVERAGE(E306:P306)</f>
        <v>#DIV/0!</v>
      </c>
    </row>
    <row r="309" spans="1:28" ht="30" customHeight="1" x14ac:dyDescent="0.25">
      <c r="A309" s="102">
        <v>12</v>
      </c>
      <c r="B309" s="334" t="s">
        <v>197</v>
      </c>
      <c r="C309" s="335"/>
      <c r="D309" s="335"/>
      <c r="E309" s="335"/>
      <c r="F309" s="335"/>
      <c r="G309" s="335"/>
      <c r="H309" s="335"/>
      <c r="I309" s="335"/>
      <c r="J309" s="335"/>
      <c r="K309" s="335"/>
      <c r="L309" s="335"/>
      <c r="M309" s="335"/>
      <c r="N309" s="335"/>
      <c r="O309" s="335"/>
      <c r="P309" s="335"/>
      <c r="Q309" s="335"/>
      <c r="R309" s="335"/>
      <c r="S309" s="335"/>
      <c r="T309" s="335"/>
      <c r="U309" s="335"/>
      <c r="V309" s="335"/>
      <c r="W309" s="335"/>
      <c r="X309" s="335"/>
      <c r="Y309" s="335"/>
      <c r="Z309" s="335"/>
      <c r="AA309" s="335"/>
      <c r="AB309" s="335"/>
    </row>
    <row r="310" spans="1:28" ht="30" customHeight="1" x14ac:dyDescent="0.25">
      <c r="A310" s="261" t="s">
        <v>45</v>
      </c>
      <c r="B310" s="262"/>
      <c r="C310" s="262"/>
      <c r="D310" s="262"/>
      <c r="E310" s="262"/>
      <c r="F310" s="262"/>
      <c r="G310" s="262"/>
      <c r="H310" s="262"/>
      <c r="I310" s="262"/>
      <c r="J310" s="262"/>
      <c r="K310" s="262"/>
      <c r="L310" s="262"/>
      <c r="M310" s="262"/>
      <c r="N310" s="262"/>
      <c r="O310" s="262"/>
      <c r="P310" s="262"/>
      <c r="Q310" s="262"/>
      <c r="R310" s="262"/>
      <c r="S310" s="262"/>
      <c r="T310" s="262"/>
      <c r="U310" s="262"/>
      <c r="V310" s="262"/>
      <c r="W310" s="262"/>
      <c r="X310" s="262"/>
      <c r="Y310" s="262"/>
      <c r="Z310" s="262"/>
      <c r="AA310" s="262"/>
      <c r="AB310" s="262"/>
    </row>
    <row r="311" spans="1:28" ht="30" customHeight="1" thickBot="1" x14ac:dyDescent="0.3">
      <c r="A311" s="162" t="s">
        <v>46</v>
      </c>
      <c r="B311" s="162"/>
      <c r="C311" s="162"/>
      <c r="D311" s="162"/>
      <c r="E311" s="25" t="s">
        <v>19</v>
      </c>
      <c r="F311" s="25" t="s">
        <v>20</v>
      </c>
      <c r="G311" s="25" t="s">
        <v>21</v>
      </c>
      <c r="H311" s="25" t="s">
        <v>22</v>
      </c>
      <c r="I311" s="25" t="s">
        <v>23</v>
      </c>
      <c r="J311" s="25" t="s">
        <v>24</v>
      </c>
      <c r="K311" s="25" t="s">
        <v>25</v>
      </c>
      <c r="L311" s="25" t="s">
        <v>26</v>
      </c>
      <c r="M311" s="25" t="s">
        <v>27</v>
      </c>
      <c r="N311" s="25" t="s">
        <v>28</v>
      </c>
      <c r="O311" s="25" t="s">
        <v>29</v>
      </c>
      <c r="P311" s="25" t="s">
        <v>30</v>
      </c>
      <c r="Q311" s="25" t="s">
        <v>47</v>
      </c>
      <c r="R311" s="25" t="s">
        <v>48</v>
      </c>
      <c r="S311" s="163" t="s">
        <v>49</v>
      </c>
      <c r="T311" s="164"/>
      <c r="U311" s="164"/>
      <c r="V311" s="164"/>
      <c r="W311" s="164"/>
      <c r="X311" s="164"/>
      <c r="Y311" s="164"/>
      <c r="Z311" s="164"/>
      <c r="AA311" s="164"/>
      <c r="AB311" s="165"/>
    </row>
    <row r="312" spans="1:28" ht="30" customHeight="1" x14ac:dyDescent="0.25">
      <c r="A312" s="162" t="s">
        <v>50</v>
      </c>
      <c r="B312" s="162"/>
      <c r="C312" s="162"/>
      <c r="D312" s="162"/>
      <c r="E312" s="109"/>
      <c r="F312" s="109"/>
      <c r="G312" s="109"/>
      <c r="H312" s="109"/>
      <c r="I312" s="109"/>
      <c r="J312" s="109"/>
      <c r="K312" s="109"/>
      <c r="L312" s="109"/>
      <c r="M312" s="109"/>
      <c r="N312" s="109"/>
      <c r="O312" s="109"/>
      <c r="P312" s="109"/>
      <c r="Q312" s="26">
        <f>SUM(E312:P312)</f>
        <v>0</v>
      </c>
      <c r="R312" s="69" t="e">
        <f>AVERAGE(E312:P312)</f>
        <v>#DIV/0!</v>
      </c>
      <c r="S312" s="206"/>
      <c r="T312" s="207"/>
      <c r="U312" s="207"/>
      <c r="V312" s="207"/>
      <c r="W312" s="207"/>
      <c r="X312" s="207"/>
      <c r="Y312" s="207"/>
      <c r="Z312" s="207"/>
      <c r="AA312" s="207"/>
      <c r="AB312" s="208"/>
    </row>
    <row r="313" spans="1:28" ht="30" customHeight="1" x14ac:dyDescent="0.25">
      <c r="A313" s="162" t="s">
        <v>51</v>
      </c>
      <c r="B313" s="162"/>
      <c r="C313" s="162"/>
      <c r="D313" s="162"/>
      <c r="E313" s="26"/>
      <c r="F313" s="26"/>
      <c r="G313" s="26"/>
      <c r="H313" s="26"/>
      <c r="I313" s="26"/>
      <c r="J313" s="26"/>
      <c r="K313" s="26"/>
      <c r="L313" s="26"/>
      <c r="M313" s="26"/>
      <c r="N313" s="26"/>
      <c r="O313" s="26"/>
      <c r="P313" s="26"/>
      <c r="Q313" s="26">
        <f>SUM(E313:P313)</f>
        <v>0</v>
      </c>
      <c r="R313" s="69" t="e">
        <f>AVERAGE(E313:P313)</f>
        <v>#DIV/0!</v>
      </c>
      <c r="S313" s="209"/>
      <c r="T313" s="210"/>
      <c r="U313" s="210"/>
      <c r="V313" s="210"/>
      <c r="W313" s="210"/>
      <c r="X313" s="210"/>
      <c r="Y313" s="210"/>
      <c r="Z313" s="210"/>
      <c r="AA313" s="210"/>
      <c r="AB313" s="211"/>
    </row>
    <row r="314" spans="1:28" ht="30" customHeight="1" x14ac:dyDescent="0.25">
      <c r="A314" s="157" t="s">
        <v>106</v>
      </c>
      <c r="B314" s="158"/>
      <c r="C314" s="158"/>
      <c r="D314" s="159"/>
      <c r="E314" s="26"/>
      <c r="F314" s="26"/>
      <c r="G314" s="26"/>
      <c r="H314" s="26"/>
      <c r="I314" s="26"/>
      <c r="J314" s="26"/>
      <c r="K314" s="26"/>
      <c r="L314" s="26"/>
      <c r="M314" s="26"/>
      <c r="N314" s="26"/>
      <c r="O314" s="26"/>
      <c r="P314" s="26"/>
      <c r="Q314" s="26">
        <f t="shared" ref="Q314:Q319" si="219">SUM(E314:P314)</f>
        <v>0</v>
      </c>
      <c r="R314" s="69" t="e">
        <f t="shared" ref="R314:R319" si="220">AVERAGE(E314:P314)</f>
        <v>#DIV/0!</v>
      </c>
      <c r="S314" s="209"/>
      <c r="T314" s="210"/>
      <c r="U314" s="210"/>
      <c r="V314" s="210"/>
      <c r="W314" s="210"/>
      <c r="X314" s="210"/>
      <c r="Y314" s="210"/>
      <c r="Z314" s="210"/>
      <c r="AA314" s="210"/>
      <c r="AB314" s="211"/>
    </row>
    <row r="315" spans="1:28" ht="30" customHeight="1" x14ac:dyDescent="0.25">
      <c r="A315" s="157" t="s">
        <v>107</v>
      </c>
      <c r="B315" s="158"/>
      <c r="C315" s="158"/>
      <c r="D315" s="159"/>
      <c r="E315" s="26"/>
      <c r="F315" s="26"/>
      <c r="G315" s="26"/>
      <c r="H315" s="26"/>
      <c r="I315" s="26"/>
      <c r="J315" s="26"/>
      <c r="K315" s="26"/>
      <c r="L315" s="26"/>
      <c r="M315" s="26"/>
      <c r="N315" s="26"/>
      <c r="O315" s="26"/>
      <c r="P315" s="26"/>
      <c r="Q315" s="26">
        <f t="shared" si="219"/>
        <v>0</v>
      </c>
      <c r="R315" s="69" t="e">
        <f t="shared" si="220"/>
        <v>#DIV/0!</v>
      </c>
      <c r="S315" s="209"/>
      <c r="T315" s="210"/>
      <c r="U315" s="210"/>
      <c r="V315" s="210"/>
      <c r="W315" s="210"/>
      <c r="X315" s="210"/>
      <c r="Y315" s="210"/>
      <c r="Z315" s="210"/>
      <c r="AA315" s="210"/>
      <c r="AB315" s="211"/>
    </row>
    <row r="316" spans="1:28" ht="30" customHeight="1" x14ac:dyDescent="0.25">
      <c r="A316" s="157" t="s">
        <v>108</v>
      </c>
      <c r="B316" s="158"/>
      <c r="C316" s="158"/>
      <c r="D316" s="159"/>
      <c r="E316" s="26"/>
      <c r="F316" s="26"/>
      <c r="G316" s="26"/>
      <c r="H316" s="26"/>
      <c r="I316" s="26"/>
      <c r="J316" s="26"/>
      <c r="K316" s="26"/>
      <c r="L316" s="26"/>
      <c r="M316" s="26"/>
      <c r="N316" s="26"/>
      <c r="O316" s="26"/>
      <c r="P316" s="26"/>
      <c r="Q316" s="26">
        <f t="shared" si="219"/>
        <v>0</v>
      </c>
      <c r="R316" s="69" t="e">
        <f t="shared" si="220"/>
        <v>#DIV/0!</v>
      </c>
      <c r="S316" s="209"/>
      <c r="T316" s="210"/>
      <c r="U316" s="210"/>
      <c r="V316" s="210"/>
      <c r="W316" s="210"/>
      <c r="X316" s="210"/>
      <c r="Y316" s="210"/>
      <c r="Z316" s="210"/>
      <c r="AA316" s="210"/>
      <c r="AB316" s="211"/>
    </row>
    <row r="317" spans="1:28" ht="30" customHeight="1" x14ac:dyDescent="0.25">
      <c r="A317" s="157" t="s">
        <v>109</v>
      </c>
      <c r="B317" s="158"/>
      <c r="C317" s="158"/>
      <c r="D317" s="159"/>
      <c r="E317" s="26"/>
      <c r="F317" s="26"/>
      <c r="G317" s="26"/>
      <c r="H317" s="26"/>
      <c r="I317" s="26"/>
      <c r="J317" s="26"/>
      <c r="K317" s="26"/>
      <c r="L317" s="26"/>
      <c r="M317" s="26"/>
      <c r="N317" s="26"/>
      <c r="O317" s="26"/>
      <c r="P317" s="26"/>
      <c r="Q317" s="26">
        <f t="shared" si="219"/>
        <v>0</v>
      </c>
      <c r="R317" s="69" t="e">
        <f t="shared" si="220"/>
        <v>#DIV/0!</v>
      </c>
      <c r="S317" s="209"/>
      <c r="T317" s="210"/>
      <c r="U317" s="210"/>
      <c r="V317" s="210"/>
      <c r="W317" s="210"/>
      <c r="X317" s="210"/>
      <c r="Y317" s="210"/>
      <c r="Z317" s="210"/>
      <c r="AA317" s="210"/>
      <c r="AB317" s="211"/>
    </row>
    <row r="318" spans="1:28" ht="30" customHeight="1" x14ac:dyDescent="0.25">
      <c r="A318" s="157" t="s">
        <v>110</v>
      </c>
      <c r="B318" s="158"/>
      <c r="C318" s="158"/>
      <c r="D318" s="159"/>
      <c r="E318" s="26"/>
      <c r="F318" s="26"/>
      <c r="G318" s="26"/>
      <c r="H318" s="26"/>
      <c r="I318" s="26"/>
      <c r="J318" s="26"/>
      <c r="K318" s="26"/>
      <c r="L318" s="26"/>
      <c r="M318" s="26"/>
      <c r="N318" s="26"/>
      <c r="O318" s="26"/>
      <c r="P318" s="26"/>
      <c r="Q318" s="26">
        <f t="shared" si="219"/>
        <v>0</v>
      </c>
      <c r="R318" s="69" t="e">
        <f t="shared" si="220"/>
        <v>#DIV/0!</v>
      </c>
      <c r="S318" s="209"/>
      <c r="T318" s="210"/>
      <c r="U318" s="210"/>
      <c r="V318" s="210"/>
      <c r="W318" s="210"/>
      <c r="X318" s="210"/>
      <c r="Y318" s="210"/>
      <c r="Z318" s="210"/>
      <c r="AA318" s="210"/>
      <c r="AB318" s="211"/>
    </row>
    <row r="319" spans="1:28" ht="30" customHeight="1" x14ac:dyDescent="0.25">
      <c r="A319" s="157" t="s">
        <v>111</v>
      </c>
      <c r="B319" s="158"/>
      <c r="C319" s="158"/>
      <c r="D319" s="159"/>
      <c r="E319" s="26"/>
      <c r="F319" s="26"/>
      <c r="G319" s="26"/>
      <c r="H319" s="26"/>
      <c r="I319" s="26"/>
      <c r="J319" s="26"/>
      <c r="K319" s="26"/>
      <c r="L319" s="26"/>
      <c r="M319" s="26"/>
      <c r="N319" s="26"/>
      <c r="O319" s="26"/>
      <c r="P319" s="26"/>
      <c r="Q319" s="26">
        <f t="shared" si="219"/>
        <v>0</v>
      </c>
      <c r="R319" s="69" t="e">
        <f t="shared" si="220"/>
        <v>#DIV/0!</v>
      </c>
      <c r="S319" s="209"/>
      <c r="T319" s="210"/>
      <c r="U319" s="210"/>
      <c r="V319" s="210"/>
      <c r="W319" s="210"/>
      <c r="X319" s="210"/>
      <c r="Y319" s="210"/>
      <c r="Z319" s="210"/>
      <c r="AA319" s="210"/>
      <c r="AB319" s="211"/>
    </row>
    <row r="320" spans="1:28" ht="30" customHeight="1" x14ac:dyDescent="0.25">
      <c r="A320" s="201" t="s">
        <v>52</v>
      </c>
      <c r="B320" s="202"/>
      <c r="C320" s="202"/>
      <c r="D320" s="203"/>
      <c r="E320" s="27"/>
      <c r="F320" s="27"/>
      <c r="G320" s="27"/>
      <c r="H320" s="27"/>
      <c r="I320" s="27"/>
      <c r="J320" s="27"/>
      <c r="K320" s="27"/>
      <c r="L320" s="27"/>
      <c r="M320" s="27"/>
      <c r="N320" s="27"/>
      <c r="O320" s="27"/>
      <c r="P320" s="27"/>
      <c r="Q320" s="27">
        <f>SUM(E320:P320)</f>
        <v>0</v>
      </c>
      <c r="R320" s="70" t="e">
        <f>AVERAGE(E320:P320)</f>
        <v>#DIV/0!</v>
      </c>
      <c r="S320" s="209"/>
      <c r="T320" s="210"/>
      <c r="U320" s="210"/>
      <c r="V320" s="210"/>
      <c r="W320" s="210"/>
      <c r="X320" s="210"/>
      <c r="Y320" s="210"/>
      <c r="Z320" s="210"/>
      <c r="AA320" s="210"/>
      <c r="AB320" s="211"/>
    </row>
    <row r="321" spans="1:28" ht="30" customHeight="1" x14ac:dyDescent="0.25">
      <c r="A321" s="204" t="s">
        <v>143</v>
      </c>
      <c r="B321" s="204"/>
      <c r="C321" s="204"/>
      <c r="D321" s="204"/>
      <c r="E321" s="107"/>
      <c r="F321" s="107"/>
      <c r="G321" s="107"/>
      <c r="H321" s="107"/>
      <c r="I321" s="107"/>
      <c r="J321" s="107"/>
      <c r="K321" s="107"/>
      <c r="L321" s="107"/>
      <c r="M321" s="107"/>
      <c r="N321" s="107"/>
      <c r="O321" s="107"/>
      <c r="P321" s="107"/>
      <c r="Q321" s="106">
        <f>SUM(E321:P321)</f>
        <v>0</v>
      </c>
      <c r="R321" s="105" t="e">
        <f>AVERAGE(E321:P321)</f>
        <v>#DIV/0!</v>
      </c>
      <c r="S321" s="209"/>
      <c r="T321" s="210"/>
      <c r="U321" s="210"/>
      <c r="V321" s="210"/>
      <c r="W321" s="210"/>
      <c r="X321" s="210"/>
      <c r="Y321" s="210"/>
      <c r="Z321" s="210"/>
      <c r="AA321" s="210"/>
      <c r="AB321" s="211"/>
    </row>
    <row r="322" spans="1:28" ht="30" customHeight="1" x14ac:dyDescent="0.25">
      <c r="A322" s="160" t="s">
        <v>139</v>
      </c>
      <c r="B322" s="160"/>
      <c r="C322" s="160"/>
      <c r="D322" s="160"/>
      <c r="E322" s="42" t="e">
        <f t="shared" ref="E322" si="221">E312/E321</f>
        <v>#DIV/0!</v>
      </c>
      <c r="F322" s="42" t="e">
        <f t="shared" ref="F322" si="222">F312/F321</f>
        <v>#DIV/0!</v>
      </c>
      <c r="G322" s="42" t="e">
        <f t="shared" ref="G322" si="223">G312/G321</f>
        <v>#DIV/0!</v>
      </c>
      <c r="H322" s="42" t="e">
        <f t="shared" ref="H322" si="224">H312/H321</f>
        <v>#DIV/0!</v>
      </c>
      <c r="I322" s="42" t="e">
        <f t="shared" ref="I322" si="225">I312/I321</f>
        <v>#DIV/0!</v>
      </c>
      <c r="J322" s="42" t="e">
        <f t="shared" ref="J322" si="226">J312/J321</f>
        <v>#DIV/0!</v>
      </c>
      <c r="K322" s="42" t="e">
        <f t="shared" ref="K322" si="227">K312/K321</f>
        <v>#DIV/0!</v>
      </c>
      <c r="L322" s="42" t="e">
        <f t="shared" ref="L322" si="228">L312/L321</f>
        <v>#DIV/0!</v>
      </c>
      <c r="M322" s="42" t="e">
        <f t="shared" ref="M322" si="229">M312/M321</f>
        <v>#DIV/0!</v>
      </c>
      <c r="N322" s="42" t="e">
        <f t="shared" ref="N322" si="230">N312/N321</f>
        <v>#DIV/0!</v>
      </c>
      <c r="O322" s="42" t="e">
        <f t="shared" ref="O322" si="231">O312/O321</f>
        <v>#DIV/0!</v>
      </c>
      <c r="P322" s="42" t="e">
        <f t="shared" ref="P322" si="232">P312/P321</f>
        <v>#DIV/0!</v>
      </c>
      <c r="Q322" s="42" t="e">
        <f t="shared" ref="Q322" si="233">Q312/Q321</f>
        <v>#DIV/0!</v>
      </c>
      <c r="R322" s="90" t="e">
        <f>AVERAGE(E322:P322)</f>
        <v>#DIV/0!</v>
      </c>
      <c r="S322" s="209"/>
      <c r="T322" s="210"/>
      <c r="U322" s="210"/>
      <c r="V322" s="210"/>
      <c r="W322" s="210"/>
      <c r="X322" s="210"/>
      <c r="Y322" s="210"/>
      <c r="Z322" s="210"/>
      <c r="AA322" s="210"/>
      <c r="AB322" s="211"/>
    </row>
    <row r="323" spans="1:28" ht="30" customHeight="1" thickBot="1" x14ac:dyDescent="0.3">
      <c r="A323" s="160" t="s">
        <v>140</v>
      </c>
      <c r="B323" s="160"/>
      <c r="C323" s="160"/>
      <c r="D323" s="160"/>
      <c r="E323" s="29" t="e">
        <f t="shared" ref="E323:Q323" si="234">E313/E321</f>
        <v>#DIV/0!</v>
      </c>
      <c r="F323" s="29" t="e">
        <f t="shared" si="234"/>
        <v>#DIV/0!</v>
      </c>
      <c r="G323" s="29" t="e">
        <f t="shared" si="234"/>
        <v>#DIV/0!</v>
      </c>
      <c r="H323" s="29" t="e">
        <f t="shared" si="234"/>
        <v>#DIV/0!</v>
      </c>
      <c r="I323" s="29" t="e">
        <f t="shared" si="234"/>
        <v>#DIV/0!</v>
      </c>
      <c r="J323" s="29" t="e">
        <f t="shared" si="234"/>
        <v>#DIV/0!</v>
      </c>
      <c r="K323" s="29" t="e">
        <f t="shared" si="234"/>
        <v>#DIV/0!</v>
      </c>
      <c r="L323" s="29" t="e">
        <f t="shared" si="234"/>
        <v>#DIV/0!</v>
      </c>
      <c r="M323" s="29" t="e">
        <f t="shared" si="234"/>
        <v>#DIV/0!</v>
      </c>
      <c r="N323" s="29" t="e">
        <f t="shared" si="234"/>
        <v>#DIV/0!</v>
      </c>
      <c r="O323" s="29" t="e">
        <f t="shared" si="234"/>
        <v>#DIV/0!</v>
      </c>
      <c r="P323" s="29" t="e">
        <f t="shared" si="234"/>
        <v>#DIV/0!</v>
      </c>
      <c r="Q323" s="29" t="e">
        <f t="shared" si="234"/>
        <v>#DIV/0!</v>
      </c>
      <c r="R323" s="72" t="e">
        <f>AVERAGE(E323:P323)</f>
        <v>#DIV/0!</v>
      </c>
      <c r="S323" s="212"/>
      <c r="T323" s="213"/>
      <c r="U323" s="213"/>
      <c r="V323" s="213"/>
      <c r="W323" s="213"/>
      <c r="X323" s="213"/>
      <c r="Y323" s="213"/>
      <c r="Z323" s="213"/>
      <c r="AA323" s="213"/>
      <c r="AB323" s="214"/>
    </row>
    <row r="324" spans="1:28" ht="30" customHeight="1" thickBot="1" x14ac:dyDescent="0.3">
      <c r="A324" s="161" t="s">
        <v>53</v>
      </c>
      <c r="B324" s="161"/>
      <c r="C324" s="161"/>
      <c r="D324" s="161"/>
      <c r="E324" s="161"/>
      <c r="F324" s="161"/>
      <c r="G324" s="161"/>
      <c r="H324" s="161"/>
      <c r="I324" s="161"/>
      <c r="J324" s="161"/>
      <c r="K324" s="161"/>
      <c r="L324" s="161"/>
      <c r="M324" s="161"/>
      <c r="N324" s="161"/>
      <c r="O324" s="161"/>
      <c r="P324" s="161"/>
      <c r="Q324" s="161"/>
      <c r="R324" s="161"/>
      <c r="S324" s="205"/>
      <c r="T324" s="205"/>
      <c r="U324" s="205"/>
      <c r="V324" s="205"/>
      <c r="W324" s="205"/>
      <c r="X324" s="205"/>
      <c r="Y324" s="205"/>
      <c r="Z324" s="205"/>
      <c r="AA324" s="205"/>
      <c r="AB324" s="205"/>
    </row>
    <row r="325" spans="1:28" ht="30" customHeight="1" x14ac:dyDescent="0.25">
      <c r="A325" s="162" t="s">
        <v>54</v>
      </c>
      <c r="B325" s="162"/>
      <c r="C325" s="162"/>
      <c r="D325" s="162"/>
      <c r="E325" s="25" t="s">
        <v>19</v>
      </c>
      <c r="F325" s="25" t="s">
        <v>20</v>
      </c>
      <c r="G325" s="25" t="s">
        <v>21</v>
      </c>
      <c r="H325" s="25" t="s">
        <v>22</v>
      </c>
      <c r="I325" s="25" t="s">
        <v>23</v>
      </c>
      <c r="J325" s="25" t="s">
        <v>24</v>
      </c>
      <c r="K325" s="25" t="s">
        <v>25</v>
      </c>
      <c r="L325" s="25" t="s">
        <v>26</v>
      </c>
      <c r="M325" s="25" t="s">
        <v>27</v>
      </c>
      <c r="N325" s="25" t="s">
        <v>28</v>
      </c>
      <c r="O325" s="25" t="s">
        <v>29</v>
      </c>
      <c r="P325" s="25" t="s">
        <v>30</v>
      </c>
      <c r="Q325" s="25" t="s">
        <v>47</v>
      </c>
      <c r="R325" s="43" t="s">
        <v>48</v>
      </c>
      <c r="S325" s="206"/>
      <c r="T325" s="207"/>
      <c r="U325" s="207"/>
      <c r="V325" s="207"/>
      <c r="W325" s="207"/>
      <c r="X325" s="207"/>
      <c r="Y325" s="207"/>
      <c r="Z325" s="207"/>
      <c r="AA325" s="207"/>
      <c r="AB325" s="208"/>
    </row>
    <row r="326" spans="1:28" ht="30" customHeight="1" x14ac:dyDescent="0.25">
      <c r="A326" s="162" t="s">
        <v>50</v>
      </c>
      <c r="B326" s="162"/>
      <c r="C326" s="162"/>
      <c r="D326" s="162"/>
      <c r="E326" s="109"/>
      <c r="F326" s="109"/>
      <c r="G326" s="109"/>
      <c r="H326" s="109"/>
      <c r="I326" s="109"/>
      <c r="J326" s="109"/>
      <c r="K326" s="109"/>
      <c r="L326" s="109"/>
      <c r="M326" s="109"/>
      <c r="N326" s="109"/>
      <c r="O326" s="109"/>
      <c r="P326" s="109"/>
      <c r="Q326" s="26">
        <f>SUM(E326:P326)</f>
        <v>0</v>
      </c>
      <c r="R326" s="69" t="e">
        <f>AVERAGE(E326:P326)</f>
        <v>#DIV/0!</v>
      </c>
      <c r="S326" s="209"/>
      <c r="T326" s="210"/>
      <c r="U326" s="210"/>
      <c r="V326" s="210"/>
      <c r="W326" s="210"/>
      <c r="X326" s="210"/>
      <c r="Y326" s="210"/>
      <c r="Z326" s="210"/>
      <c r="AA326" s="210"/>
      <c r="AB326" s="211"/>
    </row>
    <row r="327" spans="1:28" ht="30" customHeight="1" x14ac:dyDescent="0.25">
      <c r="A327" s="162" t="s">
        <v>51</v>
      </c>
      <c r="B327" s="162"/>
      <c r="C327" s="162"/>
      <c r="D327" s="162"/>
      <c r="E327" s="26"/>
      <c r="F327" s="26"/>
      <c r="G327" s="26"/>
      <c r="H327" s="26"/>
      <c r="I327" s="26"/>
      <c r="J327" s="26"/>
      <c r="K327" s="26"/>
      <c r="L327" s="26"/>
      <c r="M327" s="26"/>
      <c r="N327" s="26"/>
      <c r="O327" s="26"/>
      <c r="P327" s="26"/>
      <c r="Q327" s="26">
        <f>SUM(E327:P327)</f>
        <v>0</v>
      </c>
      <c r="R327" s="69" t="e">
        <f t="shared" ref="R327:R331" si="235">AVERAGE(E327:P327)</f>
        <v>#DIV/0!</v>
      </c>
      <c r="S327" s="209"/>
      <c r="T327" s="210"/>
      <c r="U327" s="210"/>
      <c r="V327" s="210"/>
      <c r="W327" s="210"/>
      <c r="X327" s="210"/>
      <c r="Y327" s="210"/>
      <c r="Z327" s="210"/>
      <c r="AA327" s="210"/>
      <c r="AB327" s="211"/>
    </row>
    <row r="328" spans="1:28" ht="30" customHeight="1" x14ac:dyDescent="0.25">
      <c r="A328" s="201" t="s">
        <v>52</v>
      </c>
      <c r="B328" s="202"/>
      <c r="C328" s="202"/>
      <c r="D328" s="203"/>
      <c r="E328" s="27"/>
      <c r="F328" s="27"/>
      <c r="G328" s="27"/>
      <c r="H328" s="27"/>
      <c r="I328" s="27"/>
      <c r="J328" s="27"/>
      <c r="K328" s="27"/>
      <c r="L328" s="27"/>
      <c r="M328" s="27"/>
      <c r="N328" s="27"/>
      <c r="O328" s="27"/>
      <c r="P328" s="27"/>
      <c r="Q328" s="27">
        <f>SUM(E328:P328)</f>
        <v>0</v>
      </c>
      <c r="R328" s="70" t="e">
        <f t="shared" si="235"/>
        <v>#DIV/0!</v>
      </c>
      <c r="S328" s="209"/>
      <c r="T328" s="210"/>
      <c r="U328" s="210"/>
      <c r="V328" s="210"/>
      <c r="W328" s="210"/>
      <c r="X328" s="210"/>
      <c r="Y328" s="210"/>
      <c r="Z328" s="210"/>
      <c r="AA328" s="210"/>
      <c r="AB328" s="211"/>
    </row>
    <row r="329" spans="1:28" ht="30" customHeight="1" x14ac:dyDescent="0.25">
      <c r="A329" s="204" t="s">
        <v>143</v>
      </c>
      <c r="B329" s="204"/>
      <c r="C329" s="204"/>
      <c r="D329" s="204"/>
      <c r="E329" s="107"/>
      <c r="F329" s="107"/>
      <c r="G329" s="107"/>
      <c r="H329" s="107"/>
      <c r="I329" s="107"/>
      <c r="J329" s="107"/>
      <c r="K329" s="107"/>
      <c r="L329" s="107"/>
      <c r="M329" s="107"/>
      <c r="N329" s="107"/>
      <c r="O329" s="107"/>
      <c r="P329" s="107"/>
      <c r="Q329" s="106">
        <f>SUM(E329:P329)</f>
        <v>0</v>
      </c>
      <c r="R329" s="105" t="e">
        <f t="shared" si="235"/>
        <v>#DIV/0!</v>
      </c>
      <c r="S329" s="209"/>
      <c r="T329" s="210"/>
      <c r="U329" s="210"/>
      <c r="V329" s="210"/>
      <c r="W329" s="210"/>
      <c r="X329" s="210"/>
      <c r="Y329" s="210"/>
      <c r="Z329" s="210"/>
      <c r="AA329" s="210"/>
      <c r="AB329" s="211"/>
    </row>
    <row r="330" spans="1:28" ht="30" customHeight="1" x14ac:dyDescent="0.25">
      <c r="A330" s="160" t="s">
        <v>139</v>
      </c>
      <c r="B330" s="160"/>
      <c r="C330" s="160"/>
      <c r="D330" s="160"/>
      <c r="E330" s="29" t="e">
        <f>E326/E329</f>
        <v>#DIV/0!</v>
      </c>
      <c r="F330" s="29" t="e">
        <f>F326/F329</f>
        <v>#DIV/0!</v>
      </c>
      <c r="G330" s="29" t="e">
        <f t="shared" ref="G330:P330" si="236">G326/G329</f>
        <v>#DIV/0!</v>
      </c>
      <c r="H330" s="29" t="e">
        <f t="shared" si="236"/>
        <v>#DIV/0!</v>
      </c>
      <c r="I330" s="29" t="e">
        <f t="shared" si="236"/>
        <v>#DIV/0!</v>
      </c>
      <c r="J330" s="29" t="e">
        <f t="shared" si="236"/>
        <v>#DIV/0!</v>
      </c>
      <c r="K330" s="29" t="e">
        <f t="shared" si="236"/>
        <v>#DIV/0!</v>
      </c>
      <c r="L330" s="29" t="e">
        <f t="shared" si="236"/>
        <v>#DIV/0!</v>
      </c>
      <c r="M330" s="29" t="e">
        <f t="shared" si="236"/>
        <v>#DIV/0!</v>
      </c>
      <c r="N330" s="29" t="e">
        <f t="shared" si="236"/>
        <v>#DIV/0!</v>
      </c>
      <c r="O330" s="29" t="e">
        <f t="shared" si="236"/>
        <v>#DIV/0!</v>
      </c>
      <c r="P330" s="29" t="e">
        <f t="shared" si="236"/>
        <v>#DIV/0!</v>
      </c>
      <c r="Q330" s="29" t="e">
        <f>Q326/Q329</f>
        <v>#DIV/0!</v>
      </c>
      <c r="R330" s="72" t="e">
        <f t="shared" si="235"/>
        <v>#DIV/0!</v>
      </c>
      <c r="S330" s="209"/>
      <c r="T330" s="210"/>
      <c r="U330" s="210"/>
      <c r="V330" s="210"/>
      <c r="W330" s="210"/>
      <c r="X330" s="210"/>
      <c r="Y330" s="210"/>
      <c r="Z330" s="210"/>
      <c r="AA330" s="210"/>
      <c r="AB330" s="211"/>
    </row>
    <row r="331" spans="1:28" ht="30" customHeight="1" x14ac:dyDescent="0.25">
      <c r="A331" s="160" t="s">
        <v>140</v>
      </c>
      <c r="B331" s="160"/>
      <c r="C331" s="160"/>
      <c r="D331" s="160"/>
      <c r="E331" s="29" t="e">
        <f>E327/E329</f>
        <v>#DIV/0!</v>
      </c>
      <c r="F331" s="29" t="e">
        <f t="shared" ref="F331:P331" si="237">F327/F329</f>
        <v>#DIV/0!</v>
      </c>
      <c r="G331" s="29" t="e">
        <f t="shared" si="237"/>
        <v>#DIV/0!</v>
      </c>
      <c r="H331" s="29" t="e">
        <f t="shared" si="237"/>
        <v>#DIV/0!</v>
      </c>
      <c r="I331" s="29" t="e">
        <f t="shared" si="237"/>
        <v>#DIV/0!</v>
      </c>
      <c r="J331" s="29" t="e">
        <f t="shared" si="237"/>
        <v>#DIV/0!</v>
      </c>
      <c r="K331" s="29" t="e">
        <f t="shared" si="237"/>
        <v>#DIV/0!</v>
      </c>
      <c r="L331" s="29" t="e">
        <f t="shared" si="237"/>
        <v>#DIV/0!</v>
      </c>
      <c r="M331" s="29" t="e">
        <f t="shared" si="237"/>
        <v>#DIV/0!</v>
      </c>
      <c r="N331" s="29" t="e">
        <f t="shared" si="237"/>
        <v>#DIV/0!</v>
      </c>
      <c r="O331" s="29" t="e">
        <f t="shared" si="237"/>
        <v>#DIV/0!</v>
      </c>
      <c r="P331" s="29" t="e">
        <f t="shared" si="237"/>
        <v>#DIV/0!</v>
      </c>
      <c r="Q331" s="29" t="e">
        <f>Q327/Q329</f>
        <v>#DIV/0!</v>
      </c>
      <c r="R331" s="72" t="e">
        <f t="shared" si="235"/>
        <v>#DIV/0!</v>
      </c>
      <c r="S331" s="209"/>
      <c r="T331" s="210"/>
      <c r="U331" s="210"/>
      <c r="V331" s="210"/>
      <c r="W331" s="210"/>
      <c r="X331" s="210"/>
      <c r="Y331" s="210"/>
      <c r="Z331" s="210"/>
      <c r="AA331" s="210"/>
      <c r="AB331" s="211"/>
    </row>
    <row r="332" spans="1:28" ht="30" customHeight="1" x14ac:dyDescent="0.25">
      <c r="A332" s="215" t="s">
        <v>159</v>
      </c>
      <c r="B332" s="216"/>
      <c r="C332" s="216"/>
      <c r="D332" s="216"/>
      <c r="E332" s="216"/>
      <c r="F332" s="216"/>
      <c r="G332" s="216"/>
      <c r="H332" s="216"/>
      <c r="I332" s="216"/>
      <c r="J332" s="216"/>
      <c r="K332" s="216"/>
      <c r="L332" s="216"/>
      <c r="M332" s="216"/>
      <c r="N332" s="216"/>
      <c r="O332" s="216"/>
      <c r="P332" s="216"/>
      <c r="Q332" s="216"/>
      <c r="R332" s="216"/>
      <c r="S332" s="209"/>
      <c r="T332" s="210"/>
      <c r="U332" s="210"/>
      <c r="V332" s="210"/>
      <c r="W332" s="210"/>
      <c r="X332" s="210"/>
      <c r="Y332" s="210"/>
      <c r="Z332" s="210"/>
      <c r="AA332" s="210"/>
      <c r="AB332" s="211"/>
    </row>
    <row r="333" spans="1:28" ht="80.099999999999994" customHeight="1" thickBot="1" x14ac:dyDescent="0.3">
      <c r="A333" s="182" t="s">
        <v>141</v>
      </c>
      <c r="B333" s="182"/>
      <c r="C333" s="182"/>
      <c r="D333" s="182"/>
      <c r="E333" s="67" t="e">
        <f>((E322-E330)/E330)*100</f>
        <v>#DIV/0!</v>
      </c>
      <c r="F333" s="67" t="e">
        <f>((F322-F330)/F330)*100</f>
        <v>#DIV/0!</v>
      </c>
      <c r="G333" s="67" t="e">
        <f t="shared" ref="G333:P333" si="238">((G322-G330)/G330)*100</f>
        <v>#DIV/0!</v>
      </c>
      <c r="H333" s="67" t="e">
        <f t="shared" si="238"/>
        <v>#DIV/0!</v>
      </c>
      <c r="I333" s="67" t="e">
        <f t="shared" si="238"/>
        <v>#DIV/0!</v>
      </c>
      <c r="J333" s="67" t="e">
        <f t="shared" si="238"/>
        <v>#DIV/0!</v>
      </c>
      <c r="K333" s="67" t="e">
        <f t="shared" si="238"/>
        <v>#DIV/0!</v>
      </c>
      <c r="L333" s="67" t="e">
        <f t="shared" si="238"/>
        <v>#DIV/0!</v>
      </c>
      <c r="M333" s="67" t="e">
        <f t="shared" si="238"/>
        <v>#DIV/0!</v>
      </c>
      <c r="N333" s="67" t="e">
        <f t="shared" si="238"/>
        <v>#DIV/0!</v>
      </c>
      <c r="O333" s="67" t="e">
        <f t="shared" si="238"/>
        <v>#DIV/0!</v>
      </c>
      <c r="P333" s="67" t="e">
        <f t="shared" si="238"/>
        <v>#DIV/0!</v>
      </c>
      <c r="Q333" s="67" t="e">
        <f>SUM(E333:P333)</f>
        <v>#DIV/0!</v>
      </c>
      <c r="R333" s="73" t="e">
        <f>AVERAGE(E333:P333)</f>
        <v>#DIV/0!</v>
      </c>
      <c r="S333" s="212"/>
      <c r="T333" s="213"/>
      <c r="U333" s="213"/>
      <c r="V333" s="213"/>
      <c r="W333" s="213"/>
      <c r="X333" s="213"/>
      <c r="Y333" s="213"/>
      <c r="Z333" s="213"/>
      <c r="AA333" s="213"/>
      <c r="AB333" s="214"/>
    </row>
    <row r="334" spans="1:28" ht="80.099999999999994" customHeight="1" x14ac:dyDescent="0.25">
      <c r="A334" s="182" t="s">
        <v>142</v>
      </c>
      <c r="B334" s="182"/>
      <c r="C334" s="182"/>
      <c r="D334" s="182"/>
      <c r="E334" s="67" t="e">
        <f>((E323-E331)/E331)*100</f>
        <v>#DIV/0!</v>
      </c>
      <c r="F334" s="67" t="e">
        <f t="shared" ref="F334:P334" si="239">((F323-F331)/F331)*100</f>
        <v>#DIV/0!</v>
      </c>
      <c r="G334" s="67" t="e">
        <f t="shared" si="239"/>
        <v>#DIV/0!</v>
      </c>
      <c r="H334" s="67" t="e">
        <f t="shared" si="239"/>
        <v>#DIV/0!</v>
      </c>
      <c r="I334" s="67" t="e">
        <f t="shared" si="239"/>
        <v>#DIV/0!</v>
      </c>
      <c r="J334" s="67" t="e">
        <f t="shared" si="239"/>
        <v>#DIV/0!</v>
      </c>
      <c r="K334" s="67" t="e">
        <f t="shared" si="239"/>
        <v>#DIV/0!</v>
      </c>
      <c r="L334" s="67" t="e">
        <f t="shared" si="239"/>
        <v>#DIV/0!</v>
      </c>
      <c r="M334" s="67" t="e">
        <f t="shared" si="239"/>
        <v>#DIV/0!</v>
      </c>
      <c r="N334" s="67" t="e">
        <f t="shared" si="239"/>
        <v>#DIV/0!</v>
      </c>
      <c r="O334" s="67" t="e">
        <f t="shared" si="239"/>
        <v>#DIV/0!</v>
      </c>
      <c r="P334" s="67" t="e">
        <f t="shared" si="239"/>
        <v>#DIV/0!</v>
      </c>
      <c r="Q334" s="67" t="e">
        <f>SUM(E334:P334)</f>
        <v>#DIV/0!</v>
      </c>
      <c r="R334" s="68" t="e">
        <f>AVERAGE(E334:P334)</f>
        <v>#DIV/0!</v>
      </c>
    </row>
    <row r="337" spans="1:28" ht="30" customHeight="1" x14ac:dyDescent="0.25">
      <c r="A337" s="102">
        <v>13</v>
      </c>
      <c r="B337" s="334" t="s">
        <v>200</v>
      </c>
      <c r="C337" s="335"/>
      <c r="D337" s="335"/>
      <c r="E337" s="335"/>
      <c r="F337" s="335"/>
      <c r="G337" s="335"/>
      <c r="H337" s="335"/>
      <c r="I337" s="335"/>
      <c r="J337" s="335"/>
      <c r="K337" s="335"/>
      <c r="L337" s="335"/>
      <c r="M337" s="335"/>
      <c r="N337" s="335"/>
      <c r="O337" s="335"/>
      <c r="P337" s="335"/>
      <c r="Q337" s="335"/>
      <c r="R337" s="335"/>
      <c r="S337" s="335"/>
      <c r="T337" s="335"/>
      <c r="U337" s="335"/>
      <c r="V337" s="335"/>
      <c r="W337" s="335"/>
      <c r="X337" s="335"/>
      <c r="Y337" s="335"/>
      <c r="Z337" s="335"/>
      <c r="AA337" s="335"/>
      <c r="AB337" s="335"/>
    </row>
    <row r="338" spans="1:28" ht="30" customHeight="1" x14ac:dyDescent="0.25">
      <c r="A338" s="261" t="s">
        <v>45</v>
      </c>
      <c r="B338" s="262"/>
      <c r="C338" s="262"/>
      <c r="D338" s="262"/>
      <c r="E338" s="262"/>
      <c r="F338" s="262"/>
      <c r="G338" s="262"/>
      <c r="H338" s="262"/>
      <c r="I338" s="262"/>
      <c r="J338" s="262"/>
      <c r="K338" s="262"/>
      <c r="L338" s="262"/>
      <c r="M338" s="262"/>
      <c r="N338" s="262"/>
      <c r="O338" s="262"/>
      <c r="P338" s="262"/>
      <c r="Q338" s="262"/>
      <c r="R338" s="262"/>
      <c r="S338" s="262"/>
      <c r="T338" s="262"/>
      <c r="U338" s="262"/>
      <c r="V338" s="262"/>
      <c r="W338" s="262"/>
      <c r="X338" s="262"/>
      <c r="Y338" s="262"/>
      <c r="Z338" s="262"/>
      <c r="AA338" s="262"/>
      <c r="AB338" s="262"/>
    </row>
    <row r="339" spans="1:28" ht="30" customHeight="1" thickBot="1" x14ac:dyDescent="0.3">
      <c r="A339" s="162" t="s">
        <v>46</v>
      </c>
      <c r="B339" s="162"/>
      <c r="C339" s="162"/>
      <c r="D339" s="162"/>
      <c r="E339" s="25" t="s">
        <v>19</v>
      </c>
      <c r="F339" s="25" t="s">
        <v>20</v>
      </c>
      <c r="G339" s="25" t="s">
        <v>21</v>
      </c>
      <c r="H339" s="25" t="s">
        <v>22</v>
      </c>
      <c r="I339" s="25" t="s">
        <v>23</v>
      </c>
      <c r="J339" s="25" t="s">
        <v>24</v>
      </c>
      <c r="K339" s="25" t="s">
        <v>25</v>
      </c>
      <c r="L339" s="25" t="s">
        <v>26</v>
      </c>
      <c r="M339" s="25" t="s">
        <v>27</v>
      </c>
      <c r="N339" s="25" t="s">
        <v>28</v>
      </c>
      <c r="O339" s="25" t="s">
        <v>29</v>
      </c>
      <c r="P339" s="25" t="s">
        <v>30</v>
      </c>
      <c r="Q339" s="25" t="s">
        <v>47</v>
      </c>
      <c r="R339" s="25" t="s">
        <v>48</v>
      </c>
      <c r="S339" s="163" t="s">
        <v>49</v>
      </c>
      <c r="T339" s="164"/>
      <c r="U339" s="164"/>
      <c r="V339" s="164"/>
      <c r="W339" s="164"/>
      <c r="X339" s="164"/>
      <c r="Y339" s="164"/>
      <c r="Z339" s="164"/>
      <c r="AA339" s="164"/>
      <c r="AB339" s="165"/>
    </row>
    <row r="340" spans="1:28" ht="30" customHeight="1" x14ac:dyDescent="0.25">
      <c r="A340" s="162" t="s">
        <v>50</v>
      </c>
      <c r="B340" s="162"/>
      <c r="C340" s="162"/>
      <c r="D340" s="162"/>
      <c r="E340" s="109"/>
      <c r="F340" s="109"/>
      <c r="G340" s="109"/>
      <c r="H340" s="109"/>
      <c r="I340" s="109"/>
      <c r="J340" s="109"/>
      <c r="K340" s="109"/>
      <c r="L340" s="109"/>
      <c r="M340" s="109"/>
      <c r="N340" s="109"/>
      <c r="O340" s="109"/>
      <c r="P340" s="109"/>
      <c r="Q340" s="26">
        <f>SUM(E340:P340)</f>
        <v>0</v>
      </c>
      <c r="R340" s="69" t="e">
        <f>AVERAGE(E340:P340)</f>
        <v>#DIV/0!</v>
      </c>
      <c r="S340" s="206"/>
      <c r="T340" s="207"/>
      <c r="U340" s="207"/>
      <c r="V340" s="207"/>
      <c r="W340" s="207"/>
      <c r="X340" s="207"/>
      <c r="Y340" s="207"/>
      <c r="Z340" s="207"/>
      <c r="AA340" s="207"/>
      <c r="AB340" s="208"/>
    </row>
    <row r="341" spans="1:28" ht="30" customHeight="1" x14ac:dyDescent="0.25">
      <c r="A341" s="162" t="s">
        <v>51</v>
      </c>
      <c r="B341" s="162"/>
      <c r="C341" s="162"/>
      <c r="D341" s="162"/>
      <c r="E341" s="26"/>
      <c r="F341" s="26"/>
      <c r="G341" s="26"/>
      <c r="H341" s="26"/>
      <c r="I341" s="26"/>
      <c r="J341" s="26"/>
      <c r="K341" s="26"/>
      <c r="L341" s="26"/>
      <c r="M341" s="26"/>
      <c r="N341" s="26"/>
      <c r="O341" s="26"/>
      <c r="P341" s="26"/>
      <c r="Q341" s="26">
        <f>SUM(E341:P341)</f>
        <v>0</v>
      </c>
      <c r="R341" s="69" t="e">
        <f>AVERAGE(E341:P341)</f>
        <v>#DIV/0!</v>
      </c>
      <c r="S341" s="209"/>
      <c r="T341" s="210"/>
      <c r="U341" s="210"/>
      <c r="V341" s="210"/>
      <c r="W341" s="210"/>
      <c r="X341" s="210"/>
      <c r="Y341" s="210"/>
      <c r="Z341" s="210"/>
      <c r="AA341" s="210"/>
      <c r="AB341" s="211"/>
    </row>
    <row r="342" spans="1:28" ht="30" customHeight="1" x14ac:dyDescent="0.25">
      <c r="A342" s="157" t="s">
        <v>106</v>
      </c>
      <c r="B342" s="158"/>
      <c r="C342" s="158"/>
      <c r="D342" s="159"/>
      <c r="E342" s="26"/>
      <c r="F342" s="26"/>
      <c r="G342" s="26"/>
      <c r="H342" s="26"/>
      <c r="I342" s="26"/>
      <c r="J342" s="26"/>
      <c r="K342" s="26"/>
      <c r="L342" s="26"/>
      <c r="M342" s="26"/>
      <c r="N342" s="26"/>
      <c r="O342" s="26"/>
      <c r="P342" s="26"/>
      <c r="Q342" s="26">
        <f t="shared" ref="Q342:Q347" si="240">SUM(E342:P342)</f>
        <v>0</v>
      </c>
      <c r="R342" s="69" t="e">
        <f t="shared" ref="R342:R347" si="241">AVERAGE(E342:P342)</f>
        <v>#DIV/0!</v>
      </c>
      <c r="S342" s="209"/>
      <c r="T342" s="210"/>
      <c r="U342" s="210"/>
      <c r="V342" s="210"/>
      <c r="W342" s="210"/>
      <c r="X342" s="210"/>
      <c r="Y342" s="210"/>
      <c r="Z342" s="210"/>
      <c r="AA342" s="210"/>
      <c r="AB342" s="211"/>
    </row>
    <row r="343" spans="1:28" ht="30" customHeight="1" x14ac:dyDescent="0.25">
      <c r="A343" s="157" t="s">
        <v>107</v>
      </c>
      <c r="B343" s="158"/>
      <c r="C343" s="158"/>
      <c r="D343" s="159"/>
      <c r="E343" s="26"/>
      <c r="F343" s="26"/>
      <c r="G343" s="26"/>
      <c r="H343" s="26"/>
      <c r="I343" s="26"/>
      <c r="J343" s="26"/>
      <c r="K343" s="26"/>
      <c r="L343" s="26"/>
      <c r="M343" s="26"/>
      <c r="N343" s="26"/>
      <c r="O343" s="26"/>
      <c r="P343" s="26"/>
      <c r="Q343" s="26">
        <f t="shared" si="240"/>
        <v>0</v>
      </c>
      <c r="R343" s="69" t="e">
        <f t="shared" si="241"/>
        <v>#DIV/0!</v>
      </c>
      <c r="S343" s="209"/>
      <c r="T343" s="210"/>
      <c r="U343" s="210"/>
      <c r="V343" s="210"/>
      <c r="W343" s="210"/>
      <c r="X343" s="210"/>
      <c r="Y343" s="210"/>
      <c r="Z343" s="210"/>
      <c r="AA343" s="210"/>
      <c r="AB343" s="211"/>
    </row>
    <row r="344" spans="1:28" ht="30" customHeight="1" x14ac:dyDescent="0.25">
      <c r="A344" s="157" t="s">
        <v>108</v>
      </c>
      <c r="B344" s="158"/>
      <c r="C344" s="158"/>
      <c r="D344" s="159"/>
      <c r="E344" s="26"/>
      <c r="F344" s="26"/>
      <c r="G344" s="26"/>
      <c r="H344" s="26"/>
      <c r="I344" s="26"/>
      <c r="J344" s="26"/>
      <c r="K344" s="26"/>
      <c r="L344" s="26"/>
      <c r="M344" s="26"/>
      <c r="N344" s="26"/>
      <c r="O344" s="26"/>
      <c r="P344" s="26"/>
      <c r="Q344" s="26">
        <f t="shared" si="240"/>
        <v>0</v>
      </c>
      <c r="R344" s="69" t="e">
        <f t="shared" si="241"/>
        <v>#DIV/0!</v>
      </c>
      <c r="S344" s="209"/>
      <c r="T344" s="210"/>
      <c r="U344" s="210"/>
      <c r="V344" s="210"/>
      <c r="W344" s="210"/>
      <c r="X344" s="210"/>
      <c r="Y344" s="210"/>
      <c r="Z344" s="210"/>
      <c r="AA344" s="210"/>
      <c r="AB344" s="211"/>
    </row>
    <row r="345" spans="1:28" ht="30" customHeight="1" x14ac:dyDescent="0.25">
      <c r="A345" s="157" t="s">
        <v>109</v>
      </c>
      <c r="B345" s="158"/>
      <c r="C345" s="158"/>
      <c r="D345" s="159"/>
      <c r="E345" s="26"/>
      <c r="F345" s="26"/>
      <c r="G345" s="26"/>
      <c r="H345" s="26"/>
      <c r="I345" s="26"/>
      <c r="J345" s="26"/>
      <c r="K345" s="26"/>
      <c r="L345" s="26"/>
      <c r="M345" s="26"/>
      <c r="N345" s="26"/>
      <c r="O345" s="26"/>
      <c r="P345" s="26"/>
      <c r="Q345" s="26">
        <f t="shared" si="240"/>
        <v>0</v>
      </c>
      <c r="R345" s="69" t="e">
        <f t="shared" si="241"/>
        <v>#DIV/0!</v>
      </c>
      <c r="S345" s="209"/>
      <c r="T345" s="210"/>
      <c r="U345" s="210"/>
      <c r="V345" s="210"/>
      <c r="W345" s="210"/>
      <c r="X345" s="210"/>
      <c r="Y345" s="210"/>
      <c r="Z345" s="210"/>
      <c r="AA345" s="210"/>
      <c r="AB345" s="211"/>
    </row>
    <row r="346" spans="1:28" ht="30" customHeight="1" x14ac:dyDescent="0.25">
      <c r="A346" s="157" t="s">
        <v>110</v>
      </c>
      <c r="B346" s="158"/>
      <c r="C346" s="158"/>
      <c r="D346" s="159"/>
      <c r="E346" s="26"/>
      <c r="F346" s="26"/>
      <c r="G346" s="26"/>
      <c r="H346" s="26"/>
      <c r="I346" s="26"/>
      <c r="J346" s="26"/>
      <c r="K346" s="26"/>
      <c r="L346" s="26"/>
      <c r="M346" s="26"/>
      <c r="N346" s="26"/>
      <c r="O346" s="26"/>
      <c r="P346" s="26"/>
      <c r="Q346" s="26">
        <f t="shared" si="240"/>
        <v>0</v>
      </c>
      <c r="R346" s="69" t="e">
        <f t="shared" si="241"/>
        <v>#DIV/0!</v>
      </c>
      <c r="S346" s="209"/>
      <c r="T346" s="210"/>
      <c r="U346" s="210"/>
      <c r="V346" s="210"/>
      <c r="W346" s="210"/>
      <c r="X346" s="210"/>
      <c r="Y346" s="210"/>
      <c r="Z346" s="210"/>
      <c r="AA346" s="210"/>
      <c r="AB346" s="211"/>
    </row>
    <row r="347" spans="1:28" ht="30" customHeight="1" x14ac:dyDescent="0.25">
      <c r="A347" s="157" t="s">
        <v>111</v>
      </c>
      <c r="B347" s="158"/>
      <c r="C347" s="158"/>
      <c r="D347" s="159"/>
      <c r="E347" s="26"/>
      <c r="F347" s="26"/>
      <c r="G347" s="26"/>
      <c r="H347" s="26"/>
      <c r="I347" s="26"/>
      <c r="J347" s="26"/>
      <c r="K347" s="26"/>
      <c r="L347" s="26"/>
      <c r="M347" s="26"/>
      <c r="N347" s="26"/>
      <c r="O347" s="26"/>
      <c r="P347" s="26"/>
      <c r="Q347" s="26">
        <f t="shared" si="240"/>
        <v>0</v>
      </c>
      <c r="R347" s="69" t="e">
        <f t="shared" si="241"/>
        <v>#DIV/0!</v>
      </c>
      <c r="S347" s="209"/>
      <c r="T347" s="210"/>
      <c r="U347" s="210"/>
      <c r="V347" s="210"/>
      <c r="W347" s="210"/>
      <c r="X347" s="210"/>
      <c r="Y347" s="210"/>
      <c r="Z347" s="210"/>
      <c r="AA347" s="210"/>
      <c r="AB347" s="211"/>
    </row>
    <row r="348" spans="1:28" ht="30" customHeight="1" x14ac:dyDescent="0.25">
      <c r="A348" s="201" t="s">
        <v>52</v>
      </c>
      <c r="B348" s="202"/>
      <c r="C348" s="202"/>
      <c r="D348" s="203"/>
      <c r="E348" s="27"/>
      <c r="F348" s="27"/>
      <c r="G348" s="27"/>
      <c r="H348" s="27"/>
      <c r="I348" s="27"/>
      <c r="J348" s="27"/>
      <c r="K348" s="27"/>
      <c r="L348" s="27"/>
      <c r="M348" s="27"/>
      <c r="N348" s="27"/>
      <c r="O348" s="27"/>
      <c r="P348" s="27"/>
      <c r="Q348" s="27">
        <f>SUM(E348:P348)</f>
        <v>0</v>
      </c>
      <c r="R348" s="70" t="e">
        <f>AVERAGE(E348:P348)</f>
        <v>#DIV/0!</v>
      </c>
      <c r="S348" s="209"/>
      <c r="T348" s="210"/>
      <c r="U348" s="210"/>
      <c r="V348" s="210"/>
      <c r="W348" s="210"/>
      <c r="X348" s="210"/>
      <c r="Y348" s="210"/>
      <c r="Z348" s="210"/>
      <c r="AA348" s="210"/>
      <c r="AB348" s="211"/>
    </row>
    <row r="349" spans="1:28" ht="30" customHeight="1" x14ac:dyDescent="0.25">
      <c r="A349" s="204" t="s">
        <v>143</v>
      </c>
      <c r="B349" s="204"/>
      <c r="C349" s="204"/>
      <c r="D349" s="204"/>
      <c r="E349" s="107"/>
      <c r="F349" s="107"/>
      <c r="G349" s="107"/>
      <c r="H349" s="107"/>
      <c r="I349" s="107"/>
      <c r="J349" s="107"/>
      <c r="K349" s="107"/>
      <c r="L349" s="107"/>
      <c r="M349" s="107"/>
      <c r="N349" s="107"/>
      <c r="O349" s="107"/>
      <c r="P349" s="107"/>
      <c r="Q349" s="106">
        <f>SUM(E349:P349)</f>
        <v>0</v>
      </c>
      <c r="R349" s="105" t="e">
        <f>AVERAGE(E349:P349)</f>
        <v>#DIV/0!</v>
      </c>
      <c r="S349" s="209"/>
      <c r="T349" s="210"/>
      <c r="U349" s="210"/>
      <c r="V349" s="210"/>
      <c r="W349" s="210"/>
      <c r="X349" s="210"/>
      <c r="Y349" s="210"/>
      <c r="Z349" s="210"/>
      <c r="AA349" s="210"/>
      <c r="AB349" s="211"/>
    </row>
    <row r="350" spans="1:28" ht="30" customHeight="1" x14ac:dyDescent="0.25">
      <c r="A350" s="160" t="s">
        <v>139</v>
      </c>
      <c r="B350" s="160"/>
      <c r="C350" s="160"/>
      <c r="D350" s="160"/>
      <c r="E350" s="42" t="e">
        <f t="shared" ref="E350" si="242">E340/E349</f>
        <v>#DIV/0!</v>
      </c>
      <c r="F350" s="42" t="e">
        <f t="shared" ref="F350" si="243">F340/F349</f>
        <v>#DIV/0!</v>
      </c>
      <c r="G350" s="42" t="e">
        <f t="shared" ref="G350" si="244">G340/G349</f>
        <v>#DIV/0!</v>
      </c>
      <c r="H350" s="42" t="e">
        <f t="shared" ref="H350" si="245">H340/H349</f>
        <v>#DIV/0!</v>
      </c>
      <c r="I350" s="42" t="e">
        <f t="shared" ref="I350" si="246">I340/I349</f>
        <v>#DIV/0!</v>
      </c>
      <c r="J350" s="42" t="e">
        <f t="shared" ref="J350" si="247">J340/J349</f>
        <v>#DIV/0!</v>
      </c>
      <c r="K350" s="42" t="e">
        <f t="shared" ref="K350" si="248">K340/K349</f>
        <v>#DIV/0!</v>
      </c>
      <c r="L350" s="42" t="e">
        <f t="shared" ref="L350" si="249">L340/L349</f>
        <v>#DIV/0!</v>
      </c>
      <c r="M350" s="42" t="e">
        <f t="shared" ref="M350" si="250">M340/M349</f>
        <v>#DIV/0!</v>
      </c>
      <c r="N350" s="42" t="e">
        <f t="shared" ref="N350" si="251">N340/N349</f>
        <v>#DIV/0!</v>
      </c>
      <c r="O350" s="42" t="e">
        <f t="shared" ref="O350" si="252">O340/O349</f>
        <v>#DIV/0!</v>
      </c>
      <c r="P350" s="42" t="e">
        <f t="shared" ref="P350" si="253">P340/P349</f>
        <v>#DIV/0!</v>
      </c>
      <c r="Q350" s="42" t="e">
        <f t="shared" ref="Q350" si="254">Q340/Q349</f>
        <v>#DIV/0!</v>
      </c>
      <c r="R350" s="90" t="e">
        <f>AVERAGE(E350:P350)</f>
        <v>#DIV/0!</v>
      </c>
      <c r="S350" s="209"/>
      <c r="T350" s="210"/>
      <c r="U350" s="210"/>
      <c r="V350" s="210"/>
      <c r="W350" s="210"/>
      <c r="X350" s="210"/>
      <c r="Y350" s="210"/>
      <c r="Z350" s="210"/>
      <c r="AA350" s="210"/>
      <c r="AB350" s="211"/>
    </row>
    <row r="351" spans="1:28" ht="30" customHeight="1" thickBot="1" x14ac:dyDescent="0.3">
      <c r="A351" s="160" t="s">
        <v>140</v>
      </c>
      <c r="B351" s="160"/>
      <c r="C351" s="160"/>
      <c r="D351" s="160"/>
      <c r="E351" s="29" t="e">
        <f t="shared" ref="E351:Q351" si="255">E341/E349</f>
        <v>#DIV/0!</v>
      </c>
      <c r="F351" s="29" t="e">
        <f t="shared" si="255"/>
        <v>#DIV/0!</v>
      </c>
      <c r="G351" s="29" t="e">
        <f t="shared" si="255"/>
        <v>#DIV/0!</v>
      </c>
      <c r="H351" s="29" t="e">
        <f t="shared" si="255"/>
        <v>#DIV/0!</v>
      </c>
      <c r="I351" s="29" t="e">
        <f t="shared" si="255"/>
        <v>#DIV/0!</v>
      </c>
      <c r="J351" s="29" t="e">
        <f t="shared" si="255"/>
        <v>#DIV/0!</v>
      </c>
      <c r="K351" s="29" t="e">
        <f t="shared" si="255"/>
        <v>#DIV/0!</v>
      </c>
      <c r="L351" s="29" t="e">
        <f t="shared" si="255"/>
        <v>#DIV/0!</v>
      </c>
      <c r="M351" s="29" t="e">
        <f t="shared" si="255"/>
        <v>#DIV/0!</v>
      </c>
      <c r="N351" s="29" t="e">
        <f t="shared" si="255"/>
        <v>#DIV/0!</v>
      </c>
      <c r="O351" s="29" t="e">
        <f t="shared" si="255"/>
        <v>#DIV/0!</v>
      </c>
      <c r="P351" s="29" t="e">
        <f t="shared" si="255"/>
        <v>#DIV/0!</v>
      </c>
      <c r="Q351" s="29" t="e">
        <f t="shared" si="255"/>
        <v>#DIV/0!</v>
      </c>
      <c r="R351" s="72" t="e">
        <f>AVERAGE(E351:P351)</f>
        <v>#DIV/0!</v>
      </c>
      <c r="S351" s="212"/>
      <c r="T351" s="213"/>
      <c r="U351" s="213"/>
      <c r="V351" s="213"/>
      <c r="W351" s="213"/>
      <c r="X351" s="213"/>
      <c r="Y351" s="213"/>
      <c r="Z351" s="213"/>
      <c r="AA351" s="213"/>
      <c r="AB351" s="214"/>
    </row>
    <row r="352" spans="1:28" ht="30" customHeight="1" thickBot="1" x14ac:dyDescent="0.3">
      <c r="A352" s="161" t="s">
        <v>53</v>
      </c>
      <c r="B352" s="161"/>
      <c r="C352" s="161"/>
      <c r="D352" s="161"/>
      <c r="E352" s="161"/>
      <c r="F352" s="161"/>
      <c r="G352" s="161"/>
      <c r="H352" s="161"/>
      <c r="I352" s="161"/>
      <c r="J352" s="161"/>
      <c r="K352" s="161"/>
      <c r="L352" s="161"/>
      <c r="M352" s="161"/>
      <c r="N352" s="161"/>
      <c r="O352" s="161"/>
      <c r="P352" s="161"/>
      <c r="Q352" s="161"/>
      <c r="R352" s="161"/>
      <c r="S352" s="205"/>
      <c r="T352" s="205"/>
      <c r="U352" s="205"/>
      <c r="V352" s="205"/>
      <c r="W352" s="205"/>
      <c r="X352" s="205"/>
      <c r="Y352" s="205"/>
      <c r="Z352" s="205"/>
      <c r="AA352" s="205"/>
      <c r="AB352" s="205"/>
    </row>
    <row r="353" spans="1:28" ht="30" customHeight="1" x14ac:dyDescent="0.25">
      <c r="A353" s="162" t="s">
        <v>54</v>
      </c>
      <c r="B353" s="162"/>
      <c r="C353" s="162"/>
      <c r="D353" s="162"/>
      <c r="E353" s="25" t="s">
        <v>19</v>
      </c>
      <c r="F353" s="25" t="s">
        <v>20</v>
      </c>
      <c r="G353" s="25" t="s">
        <v>21</v>
      </c>
      <c r="H353" s="25" t="s">
        <v>22</v>
      </c>
      <c r="I353" s="25" t="s">
        <v>23</v>
      </c>
      <c r="J353" s="25" t="s">
        <v>24</v>
      </c>
      <c r="K353" s="25" t="s">
        <v>25</v>
      </c>
      <c r="L353" s="25" t="s">
        <v>26</v>
      </c>
      <c r="M353" s="25" t="s">
        <v>27</v>
      </c>
      <c r="N353" s="25" t="s">
        <v>28</v>
      </c>
      <c r="O353" s="25" t="s">
        <v>29</v>
      </c>
      <c r="P353" s="25" t="s">
        <v>30</v>
      </c>
      <c r="Q353" s="25" t="s">
        <v>47</v>
      </c>
      <c r="R353" s="43" t="s">
        <v>48</v>
      </c>
      <c r="S353" s="206"/>
      <c r="T353" s="207"/>
      <c r="U353" s="207"/>
      <c r="V353" s="207"/>
      <c r="W353" s="207"/>
      <c r="X353" s="207"/>
      <c r="Y353" s="207"/>
      <c r="Z353" s="207"/>
      <c r="AA353" s="207"/>
      <c r="AB353" s="208"/>
    </row>
    <row r="354" spans="1:28" ht="30" customHeight="1" x14ac:dyDescent="0.25">
      <c r="A354" s="162" t="s">
        <v>50</v>
      </c>
      <c r="B354" s="162"/>
      <c r="C354" s="162"/>
      <c r="D354" s="162"/>
      <c r="E354" s="109"/>
      <c r="F354" s="109"/>
      <c r="G354" s="109"/>
      <c r="H354" s="109"/>
      <c r="I354" s="109"/>
      <c r="J354" s="109"/>
      <c r="K354" s="109"/>
      <c r="L354" s="109"/>
      <c r="M354" s="109"/>
      <c r="N354" s="109"/>
      <c r="O354" s="109"/>
      <c r="P354" s="109"/>
      <c r="Q354" s="26">
        <f>SUM(E354:P354)</f>
        <v>0</v>
      </c>
      <c r="R354" s="69" t="e">
        <f>AVERAGE(E354:P354)</f>
        <v>#DIV/0!</v>
      </c>
      <c r="S354" s="209"/>
      <c r="T354" s="210"/>
      <c r="U354" s="210"/>
      <c r="V354" s="210"/>
      <c r="W354" s="210"/>
      <c r="X354" s="210"/>
      <c r="Y354" s="210"/>
      <c r="Z354" s="210"/>
      <c r="AA354" s="210"/>
      <c r="AB354" s="211"/>
    </row>
    <row r="355" spans="1:28" ht="30" customHeight="1" x14ac:dyDescent="0.25">
      <c r="A355" s="162" t="s">
        <v>51</v>
      </c>
      <c r="B355" s="162"/>
      <c r="C355" s="162"/>
      <c r="D355" s="162"/>
      <c r="E355" s="26"/>
      <c r="F355" s="26"/>
      <c r="G355" s="26"/>
      <c r="H355" s="26"/>
      <c r="I355" s="26"/>
      <c r="J355" s="26"/>
      <c r="K355" s="26"/>
      <c r="L355" s="26"/>
      <c r="M355" s="26"/>
      <c r="N355" s="26"/>
      <c r="O355" s="26"/>
      <c r="P355" s="26"/>
      <c r="Q355" s="26">
        <f>SUM(E355:P355)</f>
        <v>0</v>
      </c>
      <c r="R355" s="69" t="e">
        <f t="shared" ref="R355:R359" si="256">AVERAGE(E355:P355)</f>
        <v>#DIV/0!</v>
      </c>
      <c r="S355" s="209"/>
      <c r="T355" s="210"/>
      <c r="U355" s="210"/>
      <c r="V355" s="210"/>
      <c r="W355" s="210"/>
      <c r="X355" s="210"/>
      <c r="Y355" s="210"/>
      <c r="Z355" s="210"/>
      <c r="AA355" s="210"/>
      <c r="AB355" s="211"/>
    </row>
    <row r="356" spans="1:28" ht="30" customHeight="1" x14ac:dyDescent="0.25">
      <c r="A356" s="201" t="s">
        <v>52</v>
      </c>
      <c r="B356" s="202"/>
      <c r="C356" s="202"/>
      <c r="D356" s="203"/>
      <c r="E356" s="27"/>
      <c r="F356" s="27"/>
      <c r="G356" s="27"/>
      <c r="H356" s="27"/>
      <c r="I356" s="27"/>
      <c r="J356" s="27"/>
      <c r="K356" s="27"/>
      <c r="L356" s="27"/>
      <c r="M356" s="27"/>
      <c r="N356" s="27"/>
      <c r="O356" s="27"/>
      <c r="P356" s="27"/>
      <c r="Q356" s="27">
        <f>SUM(E356:P356)</f>
        <v>0</v>
      </c>
      <c r="R356" s="70" t="e">
        <f t="shared" si="256"/>
        <v>#DIV/0!</v>
      </c>
      <c r="S356" s="209"/>
      <c r="T356" s="210"/>
      <c r="U356" s="210"/>
      <c r="V356" s="210"/>
      <c r="W356" s="210"/>
      <c r="X356" s="210"/>
      <c r="Y356" s="210"/>
      <c r="Z356" s="210"/>
      <c r="AA356" s="210"/>
      <c r="AB356" s="211"/>
    </row>
    <row r="357" spans="1:28" ht="30" customHeight="1" x14ac:dyDescent="0.25">
      <c r="A357" s="204" t="s">
        <v>143</v>
      </c>
      <c r="B357" s="204"/>
      <c r="C357" s="204"/>
      <c r="D357" s="204"/>
      <c r="E357" s="107"/>
      <c r="F357" s="107"/>
      <c r="G357" s="107"/>
      <c r="H357" s="107"/>
      <c r="I357" s="107"/>
      <c r="J357" s="107"/>
      <c r="K357" s="107"/>
      <c r="L357" s="107"/>
      <c r="M357" s="107"/>
      <c r="N357" s="107"/>
      <c r="O357" s="107"/>
      <c r="P357" s="107"/>
      <c r="Q357" s="106">
        <f>SUM(E357:P357)</f>
        <v>0</v>
      </c>
      <c r="R357" s="105" t="e">
        <f t="shared" si="256"/>
        <v>#DIV/0!</v>
      </c>
      <c r="S357" s="209"/>
      <c r="T357" s="210"/>
      <c r="U357" s="210"/>
      <c r="V357" s="210"/>
      <c r="W357" s="210"/>
      <c r="X357" s="210"/>
      <c r="Y357" s="210"/>
      <c r="Z357" s="210"/>
      <c r="AA357" s="210"/>
      <c r="AB357" s="211"/>
    </row>
    <row r="358" spans="1:28" ht="30" customHeight="1" x14ac:dyDescent="0.25">
      <c r="A358" s="160" t="s">
        <v>139</v>
      </c>
      <c r="B358" s="160"/>
      <c r="C358" s="160"/>
      <c r="D358" s="160"/>
      <c r="E358" s="29" t="e">
        <f>E354/E357</f>
        <v>#DIV/0!</v>
      </c>
      <c r="F358" s="29" t="e">
        <f>F354/F357</f>
        <v>#DIV/0!</v>
      </c>
      <c r="G358" s="29" t="e">
        <f t="shared" ref="G358:P358" si="257">G354/G357</f>
        <v>#DIV/0!</v>
      </c>
      <c r="H358" s="29" t="e">
        <f t="shared" si="257"/>
        <v>#DIV/0!</v>
      </c>
      <c r="I358" s="29" t="e">
        <f t="shared" si="257"/>
        <v>#DIV/0!</v>
      </c>
      <c r="J358" s="29" t="e">
        <f t="shared" si="257"/>
        <v>#DIV/0!</v>
      </c>
      <c r="K358" s="29" t="e">
        <f t="shared" si="257"/>
        <v>#DIV/0!</v>
      </c>
      <c r="L358" s="29" t="e">
        <f t="shared" si="257"/>
        <v>#DIV/0!</v>
      </c>
      <c r="M358" s="29" t="e">
        <f t="shared" si="257"/>
        <v>#DIV/0!</v>
      </c>
      <c r="N358" s="29" t="e">
        <f t="shared" si="257"/>
        <v>#DIV/0!</v>
      </c>
      <c r="O358" s="29" t="e">
        <f t="shared" si="257"/>
        <v>#DIV/0!</v>
      </c>
      <c r="P358" s="29" t="e">
        <f t="shared" si="257"/>
        <v>#DIV/0!</v>
      </c>
      <c r="Q358" s="29" t="e">
        <f>Q354/Q357</f>
        <v>#DIV/0!</v>
      </c>
      <c r="R358" s="72" t="e">
        <f t="shared" si="256"/>
        <v>#DIV/0!</v>
      </c>
      <c r="S358" s="209"/>
      <c r="T358" s="210"/>
      <c r="U358" s="210"/>
      <c r="V358" s="210"/>
      <c r="W358" s="210"/>
      <c r="X358" s="210"/>
      <c r="Y358" s="210"/>
      <c r="Z358" s="210"/>
      <c r="AA358" s="210"/>
      <c r="AB358" s="211"/>
    </row>
    <row r="359" spans="1:28" ht="30" customHeight="1" x14ac:dyDescent="0.25">
      <c r="A359" s="160" t="s">
        <v>140</v>
      </c>
      <c r="B359" s="160"/>
      <c r="C359" s="160"/>
      <c r="D359" s="160"/>
      <c r="E359" s="29" t="e">
        <f>E355/E357</f>
        <v>#DIV/0!</v>
      </c>
      <c r="F359" s="29" t="e">
        <f t="shared" ref="F359:P359" si="258">F355/F357</f>
        <v>#DIV/0!</v>
      </c>
      <c r="G359" s="29" t="e">
        <f t="shared" si="258"/>
        <v>#DIV/0!</v>
      </c>
      <c r="H359" s="29" t="e">
        <f t="shared" si="258"/>
        <v>#DIV/0!</v>
      </c>
      <c r="I359" s="29" t="e">
        <f t="shared" si="258"/>
        <v>#DIV/0!</v>
      </c>
      <c r="J359" s="29" t="e">
        <f t="shared" si="258"/>
        <v>#DIV/0!</v>
      </c>
      <c r="K359" s="29" t="e">
        <f t="shared" si="258"/>
        <v>#DIV/0!</v>
      </c>
      <c r="L359" s="29" t="e">
        <f t="shared" si="258"/>
        <v>#DIV/0!</v>
      </c>
      <c r="M359" s="29" t="e">
        <f t="shared" si="258"/>
        <v>#DIV/0!</v>
      </c>
      <c r="N359" s="29" t="e">
        <f t="shared" si="258"/>
        <v>#DIV/0!</v>
      </c>
      <c r="O359" s="29" t="e">
        <f t="shared" si="258"/>
        <v>#DIV/0!</v>
      </c>
      <c r="P359" s="29" t="e">
        <f t="shared" si="258"/>
        <v>#DIV/0!</v>
      </c>
      <c r="Q359" s="29" t="e">
        <f>Q355/Q357</f>
        <v>#DIV/0!</v>
      </c>
      <c r="R359" s="72" t="e">
        <f t="shared" si="256"/>
        <v>#DIV/0!</v>
      </c>
      <c r="S359" s="209"/>
      <c r="T359" s="210"/>
      <c r="U359" s="210"/>
      <c r="V359" s="210"/>
      <c r="W359" s="210"/>
      <c r="X359" s="210"/>
      <c r="Y359" s="210"/>
      <c r="Z359" s="210"/>
      <c r="AA359" s="210"/>
      <c r="AB359" s="211"/>
    </row>
    <row r="360" spans="1:28" ht="30" customHeight="1" x14ac:dyDescent="0.25">
      <c r="A360" s="215" t="s">
        <v>159</v>
      </c>
      <c r="B360" s="216"/>
      <c r="C360" s="216"/>
      <c r="D360" s="216"/>
      <c r="E360" s="216"/>
      <c r="F360" s="216"/>
      <c r="G360" s="216"/>
      <c r="H360" s="216"/>
      <c r="I360" s="216"/>
      <c r="J360" s="216"/>
      <c r="K360" s="216"/>
      <c r="L360" s="216"/>
      <c r="M360" s="216"/>
      <c r="N360" s="216"/>
      <c r="O360" s="216"/>
      <c r="P360" s="216"/>
      <c r="Q360" s="216"/>
      <c r="R360" s="216"/>
      <c r="S360" s="209"/>
      <c r="T360" s="210"/>
      <c r="U360" s="210"/>
      <c r="V360" s="210"/>
      <c r="W360" s="210"/>
      <c r="X360" s="210"/>
      <c r="Y360" s="210"/>
      <c r="Z360" s="210"/>
      <c r="AA360" s="210"/>
      <c r="AB360" s="211"/>
    </row>
    <row r="361" spans="1:28" ht="80.099999999999994" customHeight="1" thickBot="1" x14ac:dyDescent="0.3">
      <c r="A361" s="182" t="s">
        <v>141</v>
      </c>
      <c r="B361" s="182"/>
      <c r="C361" s="182"/>
      <c r="D361" s="182"/>
      <c r="E361" s="67" t="e">
        <f>((E350-E358)/E358)*100</f>
        <v>#DIV/0!</v>
      </c>
      <c r="F361" s="67" t="e">
        <f>((F350-F358)/F358)*100</f>
        <v>#DIV/0!</v>
      </c>
      <c r="G361" s="67" t="e">
        <f t="shared" ref="G361:P361" si="259">((G350-G358)/G358)*100</f>
        <v>#DIV/0!</v>
      </c>
      <c r="H361" s="67" t="e">
        <f t="shared" si="259"/>
        <v>#DIV/0!</v>
      </c>
      <c r="I361" s="67" t="e">
        <f t="shared" si="259"/>
        <v>#DIV/0!</v>
      </c>
      <c r="J361" s="67" t="e">
        <f t="shared" si="259"/>
        <v>#DIV/0!</v>
      </c>
      <c r="K361" s="67" t="e">
        <f t="shared" si="259"/>
        <v>#DIV/0!</v>
      </c>
      <c r="L361" s="67" t="e">
        <f t="shared" si="259"/>
        <v>#DIV/0!</v>
      </c>
      <c r="M361" s="67" t="e">
        <f t="shared" si="259"/>
        <v>#DIV/0!</v>
      </c>
      <c r="N361" s="67" t="e">
        <f t="shared" si="259"/>
        <v>#DIV/0!</v>
      </c>
      <c r="O361" s="67" t="e">
        <f t="shared" si="259"/>
        <v>#DIV/0!</v>
      </c>
      <c r="P361" s="67" t="e">
        <f t="shared" si="259"/>
        <v>#DIV/0!</v>
      </c>
      <c r="Q361" s="67" t="e">
        <f>SUM(E361:P361)</f>
        <v>#DIV/0!</v>
      </c>
      <c r="R361" s="73" t="e">
        <f>AVERAGE(E361:P361)</f>
        <v>#DIV/0!</v>
      </c>
      <c r="S361" s="212"/>
      <c r="T361" s="213"/>
      <c r="U361" s="213"/>
      <c r="V361" s="213"/>
      <c r="W361" s="213"/>
      <c r="X361" s="213"/>
      <c r="Y361" s="213"/>
      <c r="Z361" s="213"/>
      <c r="AA361" s="213"/>
      <c r="AB361" s="214"/>
    </row>
    <row r="362" spans="1:28" ht="80.099999999999994" customHeight="1" x14ac:dyDescent="0.25">
      <c r="A362" s="182" t="s">
        <v>142</v>
      </c>
      <c r="B362" s="182"/>
      <c r="C362" s="182"/>
      <c r="D362" s="182"/>
      <c r="E362" s="67" t="e">
        <f>((E351-E359)/E359)*100</f>
        <v>#DIV/0!</v>
      </c>
      <c r="F362" s="67" t="e">
        <f t="shared" ref="F362:P362" si="260">((F351-F359)/F359)*100</f>
        <v>#DIV/0!</v>
      </c>
      <c r="G362" s="67" t="e">
        <f t="shared" si="260"/>
        <v>#DIV/0!</v>
      </c>
      <c r="H362" s="67" t="e">
        <f t="shared" si="260"/>
        <v>#DIV/0!</v>
      </c>
      <c r="I362" s="67" t="e">
        <f t="shared" si="260"/>
        <v>#DIV/0!</v>
      </c>
      <c r="J362" s="67" t="e">
        <f t="shared" si="260"/>
        <v>#DIV/0!</v>
      </c>
      <c r="K362" s="67" t="e">
        <f t="shared" si="260"/>
        <v>#DIV/0!</v>
      </c>
      <c r="L362" s="67" t="e">
        <f t="shared" si="260"/>
        <v>#DIV/0!</v>
      </c>
      <c r="M362" s="67" t="e">
        <f t="shared" si="260"/>
        <v>#DIV/0!</v>
      </c>
      <c r="N362" s="67" t="e">
        <f t="shared" si="260"/>
        <v>#DIV/0!</v>
      </c>
      <c r="O362" s="67" t="e">
        <f t="shared" si="260"/>
        <v>#DIV/0!</v>
      </c>
      <c r="P362" s="67" t="e">
        <f t="shared" si="260"/>
        <v>#DIV/0!</v>
      </c>
      <c r="Q362" s="67" t="e">
        <f>SUM(E362:P362)</f>
        <v>#DIV/0!</v>
      </c>
      <c r="R362" s="68" t="e">
        <f>AVERAGE(E362:P362)</f>
        <v>#DIV/0!</v>
      </c>
    </row>
  </sheetData>
  <mergeCells count="390">
    <mergeCell ref="A359:D359"/>
    <mergeCell ref="A360:R360"/>
    <mergeCell ref="A361:D361"/>
    <mergeCell ref="A362:D362"/>
    <mergeCell ref="A351:D351"/>
    <mergeCell ref="A352:R352"/>
    <mergeCell ref="S352:AB352"/>
    <mergeCell ref="A353:D353"/>
    <mergeCell ref="S353:AB361"/>
    <mergeCell ref="A354:D354"/>
    <mergeCell ref="A355:D355"/>
    <mergeCell ref="A356:D356"/>
    <mergeCell ref="A357:D357"/>
    <mergeCell ref="A358:D358"/>
    <mergeCell ref="A349:D349"/>
    <mergeCell ref="A350:D350"/>
    <mergeCell ref="A338:AB338"/>
    <mergeCell ref="A339:D339"/>
    <mergeCell ref="S339:AB339"/>
    <mergeCell ref="A340:D340"/>
    <mergeCell ref="S340:AB351"/>
    <mergeCell ref="A341:D341"/>
    <mergeCell ref="A342:D342"/>
    <mergeCell ref="A343:D343"/>
    <mergeCell ref="A344:D344"/>
    <mergeCell ref="A334:D334"/>
    <mergeCell ref="A321:D321"/>
    <mergeCell ref="A322:D322"/>
    <mergeCell ref="A323:D323"/>
    <mergeCell ref="A324:R324"/>
    <mergeCell ref="A345:D345"/>
    <mergeCell ref="A346:D346"/>
    <mergeCell ref="A347:D347"/>
    <mergeCell ref="A348:D348"/>
    <mergeCell ref="B337:AB337"/>
    <mergeCell ref="S324:AB324"/>
    <mergeCell ref="A325:D325"/>
    <mergeCell ref="S325:AB333"/>
    <mergeCell ref="A326:D326"/>
    <mergeCell ref="A327:D327"/>
    <mergeCell ref="A328:D328"/>
    <mergeCell ref="A329:D329"/>
    <mergeCell ref="A330:D330"/>
    <mergeCell ref="A331:D331"/>
    <mergeCell ref="A332:R332"/>
    <mergeCell ref="A333:D333"/>
    <mergeCell ref="A312:D312"/>
    <mergeCell ref="S312:AB323"/>
    <mergeCell ref="A313:D313"/>
    <mergeCell ref="A314:D314"/>
    <mergeCell ref="A315:D315"/>
    <mergeCell ref="A316:D316"/>
    <mergeCell ref="A317:D317"/>
    <mergeCell ref="A318:D318"/>
    <mergeCell ref="A319:D319"/>
    <mergeCell ref="A320:D320"/>
    <mergeCell ref="A305:D305"/>
    <mergeCell ref="A306:D306"/>
    <mergeCell ref="A310:AB310"/>
    <mergeCell ref="A311:D311"/>
    <mergeCell ref="S311:AB311"/>
    <mergeCell ref="S296:AB296"/>
    <mergeCell ref="A297:D297"/>
    <mergeCell ref="S297:AB305"/>
    <mergeCell ref="A298:D298"/>
    <mergeCell ref="A299:D299"/>
    <mergeCell ref="A300:D300"/>
    <mergeCell ref="A301:D301"/>
    <mergeCell ref="A302:D302"/>
    <mergeCell ref="A303:D303"/>
    <mergeCell ref="A304:R304"/>
    <mergeCell ref="B309:AB309"/>
    <mergeCell ref="A291:D291"/>
    <mergeCell ref="A292:D292"/>
    <mergeCell ref="A293:D293"/>
    <mergeCell ref="A294:D294"/>
    <mergeCell ref="A295:D295"/>
    <mergeCell ref="A296:R296"/>
    <mergeCell ref="A283:D283"/>
    <mergeCell ref="S283:AB283"/>
    <mergeCell ref="A284:D284"/>
    <mergeCell ref="S284:AB295"/>
    <mergeCell ref="A285:D285"/>
    <mergeCell ref="A286:D286"/>
    <mergeCell ref="A287:D287"/>
    <mergeCell ref="A288:D288"/>
    <mergeCell ref="A289:D289"/>
    <mergeCell ref="A290:D290"/>
    <mergeCell ref="A275:D275"/>
    <mergeCell ref="A276:R276"/>
    <mergeCell ref="A277:D277"/>
    <mergeCell ref="A278:D278"/>
    <mergeCell ref="A282:AB282"/>
    <mergeCell ref="A267:D267"/>
    <mergeCell ref="A268:R268"/>
    <mergeCell ref="S268:AB268"/>
    <mergeCell ref="A269:D269"/>
    <mergeCell ref="S269:AB277"/>
    <mergeCell ref="A270:D270"/>
    <mergeCell ref="A271:D271"/>
    <mergeCell ref="A272:D272"/>
    <mergeCell ref="A273:D273"/>
    <mergeCell ref="A274:D274"/>
    <mergeCell ref="B281:AB281"/>
    <mergeCell ref="A265:D265"/>
    <mergeCell ref="A266:D266"/>
    <mergeCell ref="A254:AB254"/>
    <mergeCell ref="A255:D255"/>
    <mergeCell ref="S255:AB255"/>
    <mergeCell ref="A256:D256"/>
    <mergeCell ref="S256:AB267"/>
    <mergeCell ref="A257:D257"/>
    <mergeCell ref="A258:D258"/>
    <mergeCell ref="A259:D259"/>
    <mergeCell ref="A260:D260"/>
    <mergeCell ref="A250:D250"/>
    <mergeCell ref="A237:D237"/>
    <mergeCell ref="A238:D238"/>
    <mergeCell ref="A239:D239"/>
    <mergeCell ref="A240:R240"/>
    <mergeCell ref="A261:D261"/>
    <mergeCell ref="A262:D262"/>
    <mergeCell ref="A263:D263"/>
    <mergeCell ref="A264:D264"/>
    <mergeCell ref="B253:AB253"/>
    <mergeCell ref="S240:AB240"/>
    <mergeCell ref="A241:D241"/>
    <mergeCell ref="S241:AB249"/>
    <mergeCell ref="A242:D242"/>
    <mergeCell ref="A243:D243"/>
    <mergeCell ref="A244:D244"/>
    <mergeCell ref="A245:D245"/>
    <mergeCell ref="A246:D246"/>
    <mergeCell ref="A247:D247"/>
    <mergeCell ref="A248:R248"/>
    <mergeCell ref="A249:D249"/>
    <mergeCell ref="A228:D228"/>
    <mergeCell ref="S228:AB239"/>
    <mergeCell ref="A229:D229"/>
    <mergeCell ref="A230:D230"/>
    <mergeCell ref="A231:D231"/>
    <mergeCell ref="A232:D232"/>
    <mergeCell ref="A233:D233"/>
    <mergeCell ref="A234:D234"/>
    <mergeCell ref="A235:D235"/>
    <mergeCell ref="A236:D236"/>
    <mergeCell ref="A221:D221"/>
    <mergeCell ref="A222:D222"/>
    <mergeCell ref="A226:AB226"/>
    <mergeCell ref="A227:D227"/>
    <mergeCell ref="S227:AB227"/>
    <mergeCell ref="S212:AB212"/>
    <mergeCell ref="A213:D213"/>
    <mergeCell ref="S213:AB221"/>
    <mergeCell ref="A214:D214"/>
    <mergeCell ref="A215:D215"/>
    <mergeCell ref="A216:D216"/>
    <mergeCell ref="A217:D217"/>
    <mergeCell ref="A218:D218"/>
    <mergeCell ref="A219:D219"/>
    <mergeCell ref="A220:R220"/>
    <mergeCell ref="B225:AB225"/>
    <mergeCell ref="A207:D207"/>
    <mergeCell ref="A208:D208"/>
    <mergeCell ref="A209:D209"/>
    <mergeCell ref="A210:D210"/>
    <mergeCell ref="A211:D211"/>
    <mergeCell ref="A212:R212"/>
    <mergeCell ref="A199:D199"/>
    <mergeCell ref="S199:AB199"/>
    <mergeCell ref="A200:D200"/>
    <mergeCell ref="S200:AB211"/>
    <mergeCell ref="A201:D201"/>
    <mergeCell ref="A202:D202"/>
    <mergeCell ref="A203:D203"/>
    <mergeCell ref="A204:D204"/>
    <mergeCell ref="A205:D205"/>
    <mergeCell ref="A206:D206"/>
    <mergeCell ref="A191:D191"/>
    <mergeCell ref="A192:R192"/>
    <mergeCell ref="A193:D193"/>
    <mergeCell ref="A194:D194"/>
    <mergeCell ref="A198:AB198"/>
    <mergeCell ref="A183:D183"/>
    <mergeCell ref="A184:R184"/>
    <mergeCell ref="S184:AB184"/>
    <mergeCell ref="A185:D185"/>
    <mergeCell ref="S185:AB193"/>
    <mergeCell ref="A186:D186"/>
    <mergeCell ref="A187:D187"/>
    <mergeCell ref="A188:D188"/>
    <mergeCell ref="A189:D189"/>
    <mergeCell ref="A190:D190"/>
    <mergeCell ref="B197:AB197"/>
    <mergeCell ref="A181:D181"/>
    <mergeCell ref="A182:D182"/>
    <mergeCell ref="A170:AB170"/>
    <mergeCell ref="A171:D171"/>
    <mergeCell ref="S171:AB171"/>
    <mergeCell ref="A172:D172"/>
    <mergeCell ref="S172:AB183"/>
    <mergeCell ref="A173:D173"/>
    <mergeCell ref="A174:D174"/>
    <mergeCell ref="A175:D175"/>
    <mergeCell ref="A176:D176"/>
    <mergeCell ref="A166:D166"/>
    <mergeCell ref="A153:D153"/>
    <mergeCell ref="A154:D154"/>
    <mergeCell ref="A155:D155"/>
    <mergeCell ref="A156:R156"/>
    <mergeCell ref="A177:D177"/>
    <mergeCell ref="A178:D178"/>
    <mergeCell ref="A179:D179"/>
    <mergeCell ref="A180:D180"/>
    <mergeCell ref="B169:AB169"/>
    <mergeCell ref="S156:AB156"/>
    <mergeCell ref="A157:D157"/>
    <mergeCell ref="S157:AB165"/>
    <mergeCell ref="A158:D158"/>
    <mergeCell ref="A159:D159"/>
    <mergeCell ref="A160:D160"/>
    <mergeCell ref="A144:D144"/>
    <mergeCell ref="S144:AB155"/>
    <mergeCell ref="A145:D145"/>
    <mergeCell ref="A146:D146"/>
    <mergeCell ref="A147:D147"/>
    <mergeCell ref="A148:D148"/>
    <mergeCell ref="A149:D149"/>
    <mergeCell ref="A150:D150"/>
    <mergeCell ref="A151:D151"/>
    <mergeCell ref="A152:D152"/>
    <mergeCell ref="A161:D161"/>
    <mergeCell ref="A162:D162"/>
    <mergeCell ref="A163:D163"/>
    <mergeCell ref="A164:R164"/>
    <mergeCell ref="A165:D165"/>
    <mergeCell ref="A137:D137"/>
    <mergeCell ref="A138:D138"/>
    <mergeCell ref="A142:AB142"/>
    <mergeCell ref="A143:D143"/>
    <mergeCell ref="S143:AB143"/>
    <mergeCell ref="S128:AB128"/>
    <mergeCell ref="A129:D129"/>
    <mergeCell ref="S129:AB137"/>
    <mergeCell ref="A130:D130"/>
    <mergeCell ref="A131:D131"/>
    <mergeCell ref="A132:D132"/>
    <mergeCell ref="A133:D133"/>
    <mergeCell ref="A134:D134"/>
    <mergeCell ref="A135:D135"/>
    <mergeCell ref="A136:R136"/>
    <mergeCell ref="B141:AB141"/>
    <mergeCell ref="A123:D123"/>
    <mergeCell ref="A124:D124"/>
    <mergeCell ref="A125:D125"/>
    <mergeCell ref="A126:D126"/>
    <mergeCell ref="A127:D127"/>
    <mergeCell ref="A128:R128"/>
    <mergeCell ref="A115:D115"/>
    <mergeCell ref="S115:AB115"/>
    <mergeCell ref="A116:D116"/>
    <mergeCell ref="S116:AB127"/>
    <mergeCell ref="A117:D117"/>
    <mergeCell ref="A118:D118"/>
    <mergeCell ref="A119:D119"/>
    <mergeCell ref="A120:D120"/>
    <mergeCell ref="A121:D121"/>
    <mergeCell ref="A122:D122"/>
    <mergeCell ref="A107:D107"/>
    <mergeCell ref="A108:R108"/>
    <mergeCell ref="A109:D109"/>
    <mergeCell ref="A110:D110"/>
    <mergeCell ref="A114:AB114"/>
    <mergeCell ref="A99:D99"/>
    <mergeCell ref="A100:R100"/>
    <mergeCell ref="S100:AB100"/>
    <mergeCell ref="A101:D101"/>
    <mergeCell ref="S101:AB109"/>
    <mergeCell ref="A102:D102"/>
    <mergeCell ref="A103:D103"/>
    <mergeCell ref="A104:D104"/>
    <mergeCell ref="A105:D105"/>
    <mergeCell ref="A106:D106"/>
    <mergeCell ref="B113:AB113"/>
    <mergeCell ref="A97:D97"/>
    <mergeCell ref="A98:D98"/>
    <mergeCell ref="A86:AB86"/>
    <mergeCell ref="A87:D87"/>
    <mergeCell ref="S87:AB87"/>
    <mergeCell ref="A88:D88"/>
    <mergeCell ref="S88:AB99"/>
    <mergeCell ref="A89:D89"/>
    <mergeCell ref="A90:D90"/>
    <mergeCell ref="A91:D91"/>
    <mergeCell ref="A92:D92"/>
    <mergeCell ref="A82:D82"/>
    <mergeCell ref="A69:D69"/>
    <mergeCell ref="A70:D70"/>
    <mergeCell ref="A71:D71"/>
    <mergeCell ref="A72:R72"/>
    <mergeCell ref="A93:D93"/>
    <mergeCell ref="A94:D94"/>
    <mergeCell ref="A95:D95"/>
    <mergeCell ref="A96:D96"/>
    <mergeCell ref="B85:AB85"/>
    <mergeCell ref="S72:AB72"/>
    <mergeCell ref="A73:D73"/>
    <mergeCell ref="S73:AB81"/>
    <mergeCell ref="A74:D74"/>
    <mergeCell ref="A75:D75"/>
    <mergeCell ref="A76:D76"/>
    <mergeCell ref="A60:D60"/>
    <mergeCell ref="S60:AB71"/>
    <mergeCell ref="A61:D61"/>
    <mergeCell ref="A62:D62"/>
    <mergeCell ref="A63:D63"/>
    <mergeCell ref="A64:D64"/>
    <mergeCell ref="A65:D65"/>
    <mergeCell ref="A66:D66"/>
    <mergeCell ref="A67:D67"/>
    <mergeCell ref="A68:D68"/>
    <mergeCell ref="A77:D77"/>
    <mergeCell ref="A78:D78"/>
    <mergeCell ref="A79:D79"/>
    <mergeCell ref="A80:R80"/>
    <mergeCell ref="A81:D81"/>
    <mergeCell ref="A53:D53"/>
    <mergeCell ref="A54:D54"/>
    <mergeCell ref="A58:AB58"/>
    <mergeCell ref="A59:D59"/>
    <mergeCell ref="S59:AB59"/>
    <mergeCell ref="S44:AB44"/>
    <mergeCell ref="A45:D45"/>
    <mergeCell ref="S45:AB53"/>
    <mergeCell ref="A46:D46"/>
    <mergeCell ref="A47:D47"/>
    <mergeCell ref="A48:D48"/>
    <mergeCell ref="A49:D49"/>
    <mergeCell ref="A50:D50"/>
    <mergeCell ref="A51:D51"/>
    <mergeCell ref="A52:R52"/>
    <mergeCell ref="B57:AB57"/>
    <mergeCell ref="A39:D39"/>
    <mergeCell ref="A40:D40"/>
    <mergeCell ref="A41:D41"/>
    <mergeCell ref="A42:D42"/>
    <mergeCell ref="A43:D43"/>
    <mergeCell ref="A44:R44"/>
    <mergeCell ref="A31:D31"/>
    <mergeCell ref="S31:AB31"/>
    <mergeCell ref="A32:D32"/>
    <mergeCell ref="S32:AB43"/>
    <mergeCell ref="A33:D33"/>
    <mergeCell ref="A34:D34"/>
    <mergeCell ref="A35:D35"/>
    <mergeCell ref="A36:D36"/>
    <mergeCell ref="A37:D37"/>
    <mergeCell ref="A38:D38"/>
    <mergeCell ref="B1:AB1"/>
    <mergeCell ref="B29:AB29"/>
    <mergeCell ref="S3:AB3"/>
    <mergeCell ref="A4:D4"/>
    <mergeCell ref="S4:AB15"/>
    <mergeCell ref="A5:D5"/>
    <mergeCell ref="A6:D6"/>
    <mergeCell ref="A7:D7"/>
    <mergeCell ref="A8:D8"/>
    <mergeCell ref="A9:D9"/>
    <mergeCell ref="A24:R24"/>
    <mergeCell ref="A25:D25"/>
    <mergeCell ref="A26:D26"/>
    <mergeCell ref="A2:AB2"/>
    <mergeCell ref="A3:D3"/>
    <mergeCell ref="S17:AB25"/>
    <mergeCell ref="A18:D18"/>
    <mergeCell ref="A19:D19"/>
    <mergeCell ref="A20:D20"/>
    <mergeCell ref="A21:D21"/>
    <mergeCell ref="A22:D22"/>
    <mergeCell ref="A30:AB30"/>
    <mergeCell ref="A16:R16"/>
    <mergeCell ref="S16:AB16"/>
    <mergeCell ref="A17:D17"/>
    <mergeCell ref="A23:D23"/>
    <mergeCell ref="A10:D10"/>
    <mergeCell ref="A11:D11"/>
    <mergeCell ref="A12:D12"/>
    <mergeCell ref="A13:D13"/>
    <mergeCell ref="A14:D14"/>
    <mergeCell ref="A15:D15"/>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E2326-1478-4241-8F20-95478196E922}">
  <dimension ref="A1:AE42"/>
  <sheetViews>
    <sheetView showGridLines="0" zoomScale="80" zoomScaleNormal="80" workbookViewId="0">
      <selection activeCell="B42" sqref="B42"/>
    </sheetView>
  </sheetViews>
  <sheetFormatPr baseColWidth="10" defaultColWidth="0" defaultRowHeight="21" x14ac:dyDescent="0.35"/>
  <cols>
    <col min="1" max="1" width="63.140625" style="154" customWidth="1"/>
    <col min="2" max="2" width="64.5703125" style="146" customWidth="1"/>
    <col min="3" max="3" width="18.28515625" style="151" customWidth="1"/>
    <col min="4" max="4" width="134.7109375" style="110" customWidth="1"/>
    <col min="5" max="5" width="53.42578125" customWidth="1"/>
    <col min="6" max="6" width="11.42578125" customWidth="1"/>
    <col min="7" max="16384" width="11.42578125" hidden="1"/>
  </cols>
  <sheetData>
    <row r="1" spans="1:31" ht="28.5" x14ac:dyDescent="0.45">
      <c r="A1" s="152" t="s">
        <v>74</v>
      </c>
      <c r="B1" s="142" t="s">
        <v>75</v>
      </c>
      <c r="C1" s="150" t="s">
        <v>76</v>
      </c>
      <c r="D1" s="141" t="s">
        <v>77</v>
      </c>
      <c r="E1" s="141" t="s">
        <v>78</v>
      </c>
    </row>
    <row r="2" spans="1:31" ht="63" x14ac:dyDescent="0.25">
      <c r="A2" s="112" t="s">
        <v>208</v>
      </c>
      <c r="B2" s="112" t="s">
        <v>79</v>
      </c>
      <c r="C2" s="113" t="s">
        <v>80</v>
      </c>
      <c r="D2" s="111" t="s">
        <v>81</v>
      </c>
      <c r="E2" s="30"/>
    </row>
    <row r="3" spans="1:31" ht="63" x14ac:dyDescent="0.25">
      <c r="A3" s="112" t="s">
        <v>5</v>
      </c>
      <c r="B3" s="112" t="s">
        <v>82</v>
      </c>
      <c r="C3" s="113" t="s">
        <v>80</v>
      </c>
      <c r="D3" s="112" t="s">
        <v>83</v>
      </c>
      <c r="E3" s="17"/>
      <c r="F3" s="31"/>
      <c r="G3" s="17"/>
      <c r="H3" s="17"/>
      <c r="I3" s="17"/>
      <c r="J3" s="17"/>
      <c r="K3" s="17"/>
      <c r="L3" s="17"/>
      <c r="M3" s="17"/>
      <c r="N3" s="17"/>
      <c r="O3" s="17"/>
      <c r="P3" s="17"/>
      <c r="Q3" s="17"/>
      <c r="R3" s="17"/>
      <c r="S3" s="17"/>
      <c r="T3" s="17"/>
      <c r="U3" s="17"/>
      <c r="V3" s="17"/>
      <c r="W3" s="17"/>
      <c r="X3" s="17"/>
      <c r="Y3" s="17"/>
      <c r="Z3" s="17"/>
      <c r="AA3" s="17"/>
      <c r="AB3" s="17"/>
      <c r="AC3" s="17"/>
      <c r="AD3" s="17"/>
      <c r="AE3" s="17"/>
    </row>
    <row r="4" spans="1:31" ht="213.75" customHeight="1" x14ac:dyDescent="0.25">
      <c r="A4" s="112" t="s">
        <v>6</v>
      </c>
      <c r="B4" s="112" t="s">
        <v>84</v>
      </c>
      <c r="C4" s="113" t="s">
        <v>80</v>
      </c>
      <c r="D4" s="112" t="s">
        <v>205</v>
      </c>
      <c r="E4" s="17"/>
      <c r="F4" s="31"/>
      <c r="G4" s="17"/>
      <c r="H4" s="17"/>
      <c r="I4" s="17"/>
      <c r="J4" s="17"/>
      <c r="K4" s="17"/>
      <c r="L4" s="17"/>
      <c r="M4" s="17"/>
      <c r="N4" s="17"/>
      <c r="O4" s="17"/>
      <c r="P4" s="17"/>
      <c r="Q4" s="17"/>
      <c r="R4" s="17"/>
      <c r="S4" s="17"/>
      <c r="T4" s="17"/>
      <c r="U4" s="17"/>
      <c r="V4" s="17"/>
      <c r="W4" s="17"/>
      <c r="X4" s="17"/>
      <c r="Y4" s="17"/>
      <c r="Z4" s="17"/>
      <c r="AA4" s="17"/>
      <c r="AB4" s="17"/>
      <c r="AC4" s="17"/>
      <c r="AD4" s="17"/>
      <c r="AE4" s="17"/>
    </row>
    <row r="5" spans="1:31" ht="60.75" customHeight="1" x14ac:dyDescent="0.25">
      <c r="A5" s="112" t="s">
        <v>7</v>
      </c>
      <c r="B5" s="112" t="s">
        <v>85</v>
      </c>
      <c r="C5" s="113" t="s">
        <v>86</v>
      </c>
      <c r="D5" s="112" t="s">
        <v>87</v>
      </c>
      <c r="E5" s="17"/>
      <c r="F5" s="31"/>
      <c r="G5" s="17"/>
      <c r="H5" s="17"/>
      <c r="I5" s="17"/>
      <c r="J5" s="17"/>
      <c r="K5" s="17"/>
      <c r="L5" s="17"/>
      <c r="M5" s="17"/>
      <c r="N5" s="17"/>
      <c r="O5" s="17"/>
      <c r="P5" s="17"/>
      <c r="Q5" s="17"/>
      <c r="R5" s="17"/>
      <c r="S5" s="17"/>
      <c r="T5" s="17"/>
      <c r="U5" s="17"/>
      <c r="V5" s="17"/>
      <c r="W5" s="17"/>
      <c r="X5" s="17"/>
      <c r="Y5" s="17"/>
      <c r="Z5" s="17"/>
      <c r="AA5" s="17"/>
      <c r="AB5" s="17"/>
      <c r="AC5" s="17"/>
      <c r="AD5" s="17"/>
      <c r="AE5" s="17"/>
    </row>
    <row r="6" spans="1:31" ht="76.5" customHeight="1" x14ac:dyDescent="0.25">
      <c r="A6" s="112" t="s">
        <v>8</v>
      </c>
      <c r="B6" s="112" t="s">
        <v>88</v>
      </c>
      <c r="C6" s="113" t="s">
        <v>80</v>
      </c>
      <c r="D6" s="112" t="s">
        <v>105</v>
      </c>
      <c r="E6" s="8"/>
      <c r="F6" s="32"/>
      <c r="G6" s="8"/>
      <c r="H6" s="8"/>
      <c r="I6" s="8"/>
      <c r="J6" s="8"/>
      <c r="K6" s="8"/>
      <c r="L6" s="8"/>
      <c r="M6" s="8"/>
      <c r="N6" s="8"/>
      <c r="O6" s="8"/>
      <c r="P6" s="8"/>
      <c r="Q6" s="8"/>
      <c r="R6" s="8"/>
      <c r="S6" s="8"/>
      <c r="T6" s="8"/>
      <c r="U6" s="8"/>
      <c r="V6" s="8"/>
      <c r="W6" s="8"/>
      <c r="X6" s="8"/>
      <c r="Y6" s="8"/>
      <c r="Z6" s="8"/>
      <c r="AA6" s="8"/>
      <c r="AB6" s="8"/>
      <c r="AC6" s="8"/>
      <c r="AD6" s="8"/>
      <c r="AE6" s="8"/>
    </row>
    <row r="7" spans="1:31" ht="68.25" customHeight="1" x14ac:dyDescent="0.25">
      <c r="A7" s="112" t="s">
        <v>9</v>
      </c>
      <c r="B7" s="112" t="s">
        <v>210</v>
      </c>
      <c r="C7" s="113" t="s">
        <v>80</v>
      </c>
      <c r="D7" s="111" t="s">
        <v>211</v>
      </c>
      <c r="E7" s="30"/>
    </row>
    <row r="8" spans="1:31" ht="315" customHeight="1" x14ac:dyDescent="0.25">
      <c r="A8" s="112" t="s">
        <v>10</v>
      </c>
      <c r="B8" s="112" t="s">
        <v>89</v>
      </c>
      <c r="C8" s="113" t="s">
        <v>80</v>
      </c>
      <c r="D8" s="112" t="s">
        <v>206</v>
      </c>
      <c r="E8" s="7"/>
      <c r="F8" s="33"/>
      <c r="G8" s="7"/>
      <c r="H8" s="7"/>
      <c r="I8" s="7"/>
      <c r="J8" s="7"/>
      <c r="K8" s="7"/>
      <c r="L8" s="7"/>
      <c r="M8" s="7"/>
      <c r="N8" s="7"/>
      <c r="O8" s="7"/>
      <c r="P8" s="7"/>
      <c r="Q8" s="7"/>
      <c r="R8" s="7"/>
      <c r="S8" s="7"/>
      <c r="T8" s="7"/>
      <c r="U8" s="7"/>
      <c r="V8" s="7"/>
      <c r="W8" s="7"/>
      <c r="X8" s="7"/>
      <c r="Y8" s="7"/>
      <c r="Z8" s="7"/>
      <c r="AA8" s="7"/>
      <c r="AB8" s="7"/>
      <c r="AC8" s="7"/>
      <c r="AD8" s="7"/>
      <c r="AE8" s="7"/>
    </row>
    <row r="9" spans="1:31" ht="122.25" customHeight="1" x14ac:dyDescent="0.25">
      <c r="A9" s="112" t="s">
        <v>11</v>
      </c>
      <c r="B9" s="112" t="s">
        <v>90</v>
      </c>
      <c r="C9" s="113" t="s">
        <v>80</v>
      </c>
      <c r="D9" s="112" t="s">
        <v>113</v>
      </c>
      <c r="E9" s="30"/>
    </row>
    <row r="10" spans="1:31" ht="122.25" customHeight="1" x14ac:dyDescent="0.25">
      <c r="A10" s="153" t="s">
        <v>17</v>
      </c>
      <c r="B10" s="147" t="s">
        <v>212</v>
      </c>
      <c r="C10" s="148" t="s">
        <v>101</v>
      </c>
      <c r="D10" s="147" t="s">
        <v>213</v>
      </c>
      <c r="E10" s="149"/>
    </row>
    <row r="11" spans="1:31" ht="357" x14ac:dyDescent="0.25">
      <c r="A11" s="112" t="s">
        <v>12</v>
      </c>
      <c r="B11" s="112" t="s">
        <v>92</v>
      </c>
      <c r="C11" s="113" t="s">
        <v>80</v>
      </c>
      <c r="D11" s="111" t="s">
        <v>102</v>
      </c>
      <c r="E11" s="39"/>
    </row>
    <row r="12" spans="1:31" ht="63.6" customHeight="1" x14ac:dyDescent="0.25">
      <c r="A12" s="112" t="s">
        <v>14</v>
      </c>
      <c r="B12" s="112" t="s">
        <v>93</v>
      </c>
      <c r="C12" s="113" t="s">
        <v>80</v>
      </c>
      <c r="D12" s="114" t="s">
        <v>112</v>
      </c>
      <c r="E12" s="41"/>
    </row>
    <row r="13" spans="1:31" ht="105" x14ac:dyDescent="0.25">
      <c r="A13" s="116" t="s">
        <v>15</v>
      </c>
      <c r="B13" s="116" t="s">
        <v>94</v>
      </c>
      <c r="C13" s="122" t="s">
        <v>80</v>
      </c>
      <c r="D13" s="117" t="s">
        <v>224</v>
      </c>
      <c r="E13" s="101"/>
    </row>
    <row r="14" spans="1:31" ht="44.45" customHeight="1" x14ac:dyDescent="0.25">
      <c r="A14" s="118" t="s">
        <v>16</v>
      </c>
      <c r="B14" s="118" t="s">
        <v>95</v>
      </c>
      <c r="C14" s="113" t="s">
        <v>80</v>
      </c>
      <c r="D14" s="119" t="s">
        <v>103</v>
      </c>
      <c r="E14" s="96"/>
    </row>
    <row r="15" spans="1:31" ht="63" x14ac:dyDescent="0.25">
      <c r="A15" s="121" t="s">
        <v>31</v>
      </c>
      <c r="B15" s="121" t="s">
        <v>96</v>
      </c>
      <c r="C15" s="122" t="s">
        <v>86</v>
      </c>
      <c r="D15" s="123" t="s">
        <v>214</v>
      </c>
      <c r="E15" s="100"/>
    </row>
    <row r="16" spans="1:31" ht="63" x14ac:dyDescent="0.25">
      <c r="A16" s="112" t="s">
        <v>32</v>
      </c>
      <c r="B16" s="112" t="s">
        <v>97</v>
      </c>
      <c r="C16" s="113" t="s">
        <v>80</v>
      </c>
      <c r="D16" s="114" t="s">
        <v>225</v>
      </c>
      <c r="E16" s="41"/>
    </row>
    <row r="17" spans="1:13" ht="42" x14ac:dyDescent="0.25">
      <c r="A17" s="112" t="s">
        <v>35</v>
      </c>
      <c r="B17" s="112" t="s">
        <v>215</v>
      </c>
      <c r="C17" s="126" t="s">
        <v>101</v>
      </c>
      <c r="D17" s="114" t="s">
        <v>216</v>
      </c>
      <c r="E17" s="41"/>
    </row>
    <row r="18" spans="1:13" ht="42" x14ac:dyDescent="0.25">
      <c r="A18" s="112" t="s">
        <v>36</v>
      </c>
      <c r="B18" s="112" t="s">
        <v>217</v>
      </c>
      <c r="C18" s="126" t="s">
        <v>101</v>
      </c>
      <c r="D18" s="114" t="s">
        <v>216</v>
      </c>
      <c r="E18" s="41"/>
    </row>
    <row r="19" spans="1:13" ht="63" x14ac:dyDescent="0.25">
      <c r="A19" s="112" t="s">
        <v>37</v>
      </c>
      <c r="B19" s="112" t="s">
        <v>218</v>
      </c>
      <c r="C19" s="126" t="s">
        <v>101</v>
      </c>
      <c r="D19" s="114" t="s">
        <v>216</v>
      </c>
      <c r="E19" s="41"/>
    </row>
    <row r="20" spans="1:13" ht="105" x14ac:dyDescent="0.25">
      <c r="A20" s="121" t="s">
        <v>164</v>
      </c>
      <c r="B20" s="121" t="s">
        <v>175</v>
      </c>
      <c r="C20" s="122" t="s">
        <v>80</v>
      </c>
      <c r="D20" s="121" t="s">
        <v>226</v>
      </c>
      <c r="E20" s="40"/>
    </row>
    <row r="21" spans="1:13" ht="42" x14ac:dyDescent="0.25">
      <c r="A21" s="128" t="s">
        <v>165</v>
      </c>
      <c r="B21" s="125" t="s">
        <v>176</v>
      </c>
      <c r="C21" s="126" t="s">
        <v>80</v>
      </c>
      <c r="D21" s="127" t="s">
        <v>219</v>
      </c>
      <c r="E21" s="97"/>
    </row>
    <row r="22" spans="1:13" ht="44.45" customHeight="1" x14ac:dyDescent="0.25">
      <c r="A22" s="121" t="s">
        <v>121</v>
      </c>
      <c r="B22" s="121" t="s">
        <v>127</v>
      </c>
      <c r="C22" s="122" t="s">
        <v>80</v>
      </c>
      <c r="D22" s="120" t="s">
        <v>128</v>
      </c>
      <c r="E22" s="35"/>
    </row>
    <row r="23" spans="1:13" ht="42" x14ac:dyDescent="0.25">
      <c r="A23" s="128" t="s">
        <v>166</v>
      </c>
      <c r="B23" s="128" t="s">
        <v>177</v>
      </c>
      <c r="C23" s="126" t="s">
        <v>101</v>
      </c>
      <c r="D23" s="124" t="s">
        <v>181</v>
      </c>
      <c r="E23" s="98"/>
    </row>
    <row r="24" spans="1:13" ht="84" x14ac:dyDescent="0.35">
      <c r="A24" s="121" t="s">
        <v>167</v>
      </c>
      <c r="B24" s="129" t="s">
        <v>123</v>
      </c>
      <c r="C24" s="122" t="s">
        <v>101</v>
      </c>
      <c r="D24" s="123">
        <v>0.2</v>
      </c>
      <c r="E24" s="35"/>
    </row>
    <row r="25" spans="1:13" ht="63" x14ac:dyDescent="0.25">
      <c r="A25" s="128" t="s">
        <v>122</v>
      </c>
      <c r="B25" s="128" t="s">
        <v>124</v>
      </c>
      <c r="C25" s="126" t="s">
        <v>86</v>
      </c>
      <c r="D25" s="119" t="s">
        <v>115</v>
      </c>
      <c r="E25" s="98"/>
    </row>
    <row r="26" spans="1:13" ht="40.5" customHeight="1" x14ac:dyDescent="0.25">
      <c r="A26" s="121" t="s">
        <v>168</v>
      </c>
      <c r="B26" s="121" t="s">
        <v>125</v>
      </c>
      <c r="C26" s="122" t="s">
        <v>101</v>
      </c>
      <c r="D26" s="115">
        <v>0.15620000000000001</v>
      </c>
      <c r="E26" s="100"/>
    </row>
    <row r="27" spans="1:13" ht="63" x14ac:dyDescent="0.35">
      <c r="A27" s="128" t="s">
        <v>169</v>
      </c>
      <c r="B27" s="130" t="s">
        <v>126</v>
      </c>
      <c r="C27" s="126" t="s">
        <v>101</v>
      </c>
      <c r="D27" s="119">
        <v>3.125E-2</v>
      </c>
      <c r="E27" s="97"/>
    </row>
    <row r="28" spans="1:13" ht="57.95" customHeight="1" x14ac:dyDescent="0.25">
      <c r="A28" s="121" t="s">
        <v>91</v>
      </c>
      <c r="B28" s="121" t="s">
        <v>98</v>
      </c>
      <c r="C28" s="122" t="s">
        <v>101</v>
      </c>
      <c r="D28" s="131" t="s">
        <v>43</v>
      </c>
      <c r="E28" s="35"/>
    </row>
    <row r="29" spans="1:13" ht="36.950000000000003" customHeight="1" x14ac:dyDescent="0.25">
      <c r="A29" s="132" t="s">
        <v>170</v>
      </c>
      <c r="B29" s="132" t="s">
        <v>207</v>
      </c>
      <c r="C29" s="133" t="s">
        <v>80</v>
      </c>
      <c r="D29" s="134" t="s">
        <v>145</v>
      </c>
      <c r="E29" s="99"/>
      <c r="G29" s="36"/>
      <c r="H29" s="36"/>
      <c r="I29" s="36"/>
      <c r="J29" s="36"/>
      <c r="K29" s="36"/>
      <c r="L29" s="36"/>
      <c r="M29" s="36"/>
    </row>
    <row r="30" spans="1:13" ht="59.1" customHeight="1" x14ac:dyDescent="0.25">
      <c r="A30" s="144" t="s">
        <v>100</v>
      </c>
      <c r="B30" s="135" t="s">
        <v>178</v>
      </c>
      <c r="C30" s="136" t="s">
        <v>101</v>
      </c>
      <c r="D30" s="137" t="s">
        <v>182</v>
      </c>
      <c r="E30" s="35"/>
    </row>
    <row r="31" spans="1:13" ht="119.1" customHeight="1" x14ac:dyDescent="0.25">
      <c r="A31" s="132" t="s">
        <v>184</v>
      </c>
      <c r="B31" s="138" t="s">
        <v>185</v>
      </c>
      <c r="C31" s="133" t="s">
        <v>101</v>
      </c>
      <c r="D31" s="138" t="s">
        <v>186</v>
      </c>
      <c r="E31" s="97"/>
    </row>
    <row r="32" spans="1:13" ht="41.1" customHeight="1" x14ac:dyDescent="0.25">
      <c r="A32" s="144" t="s">
        <v>117</v>
      </c>
      <c r="B32" s="135" t="s">
        <v>179</v>
      </c>
      <c r="C32" s="136" t="s">
        <v>101</v>
      </c>
      <c r="D32" s="139">
        <v>0.28999999999999998</v>
      </c>
      <c r="E32" s="35"/>
    </row>
    <row r="33" spans="1:5" ht="57.75" customHeight="1" x14ac:dyDescent="0.25">
      <c r="A33" s="144" t="s">
        <v>163</v>
      </c>
      <c r="B33" s="144" t="s">
        <v>227</v>
      </c>
      <c r="C33" s="136" t="s">
        <v>101</v>
      </c>
      <c r="D33" s="139">
        <v>0.95</v>
      </c>
      <c r="E33" s="35"/>
    </row>
    <row r="34" spans="1:5" ht="147" customHeight="1" x14ac:dyDescent="0.25">
      <c r="A34" s="155" t="s">
        <v>164</v>
      </c>
      <c r="B34" s="144" t="s">
        <v>221</v>
      </c>
      <c r="C34" s="122" t="s">
        <v>80</v>
      </c>
      <c r="D34" s="139" t="s">
        <v>220</v>
      </c>
      <c r="E34" s="35"/>
    </row>
    <row r="35" spans="1:5" ht="101.25" customHeight="1" x14ac:dyDescent="0.25">
      <c r="A35" s="155" t="s">
        <v>45</v>
      </c>
      <c r="B35" s="144" t="s">
        <v>228</v>
      </c>
      <c r="C35" s="122" t="s">
        <v>101</v>
      </c>
      <c r="D35" s="139" t="s">
        <v>222</v>
      </c>
      <c r="E35" s="35"/>
    </row>
    <row r="36" spans="1:5" ht="102" customHeight="1" x14ac:dyDescent="0.25">
      <c r="A36" s="132" t="s">
        <v>99</v>
      </c>
      <c r="B36" s="143" t="s">
        <v>229</v>
      </c>
      <c r="C36" s="133" t="s">
        <v>101</v>
      </c>
      <c r="D36" s="138" t="s">
        <v>223</v>
      </c>
      <c r="E36" s="97"/>
    </row>
    <row r="37" spans="1:5" ht="51" customHeight="1" x14ac:dyDescent="0.25">
      <c r="A37" s="144" t="s">
        <v>171</v>
      </c>
      <c r="B37" s="144" t="s">
        <v>180</v>
      </c>
      <c r="C37" s="136" t="s">
        <v>101</v>
      </c>
      <c r="D37" s="137" t="s">
        <v>183</v>
      </c>
      <c r="E37" s="35"/>
    </row>
    <row r="38" spans="1:5" ht="49.5" customHeight="1" x14ac:dyDescent="0.25">
      <c r="A38" s="132" t="s">
        <v>172</v>
      </c>
      <c r="B38" s="145" t="s">
        <v>230</v>
      </c>
      <c r="C38" s="133" t="s">
        <v>101</v>
      </c>
      <c r="D38" s="140">
        <v>1500000</v>
      </c>
      <c r="E38" s="97"/>
    </row>
    <row r="39" spans="1:5" ht="114.75" customHeight="1" x14ac:dyDescent="0.25">
      <c r="A39" s="144" t="s">
        <v>173</v>
      </c>
      <c r="B39" s="135" t="s">
        <v>231</v>
      </c>
      <c r="C39" s="136" t="s">
        <v>101</v>
      </c>
      <c r="D39" s="135" t="s">
        <v>232</v>
      </c>
      <c r="E39" s="35"/>
    </row>
    <row r="40" spans="1:5" ht="123" customHeight="1" x14ac:dyDescent="0.25">
      <c r="A40" s="132" t="s">
        <v>174</v>
      </c>
      <c r="B40" s="138" t="s">
        <v>188</v>
      </c>
      <c r="C40" s="133" t="s">
        <v>101</v>
      </c>
      <c r="D40" s="156" t="s">
        <v>233</v>
      </c>
      <c r="E40" s="97"/>
    </row>
    <row r="41" spans="1:5" ht="147.75" customHeight="1" x14ac:dyDescent="0.25">
      <c r="A41" s="144" t="s">
        <v>135</v>
      </c>
      <c r="B41" s="144" t="s">
        <v>235</v>
      </c>
      <c r="C41" s="136" t="s">
        <v>86</v>
      </c>
      <c r="D41" s="144" t="s">
        <v>236</v>
      </c>
      <c r="E41" s="35"/>
    </row>
    <row r="42" spans="1:5" ht="147" x14ac:dyDescent="0.25">
      <c r="A42" s="132" t="s">
        <v>55</v>
      </c>
      <c r="B42" s="132" t="s">
        <v>237</v>
      </c>
      <c r="C42" s="132" t="s">
        <v>80</v>
      </c>
      <c r="D42" s="132" t="s">
        <v>234</v>
      </c>
      <c r="E42" s="132"/>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b6565643-c00f-44ce-b5d1-532a85e4382c">BSFT55</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2025-04-24T05:00:00+00:00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abril</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Programas del componente ambiental</Descripcion>
    <Ano_Plantilla xmlns="b6565643-c00f-44ce-b5d1-532a85e4382c">2025</Ano_Plantilla>
    <Sub-Serie xmlns="cfd7d055-4c42-4b1a-a19c-7e601acfe3a8">560</Sub-Serie>
    <Informacion_publicada_o_disponible xmlns="b6565643-c00f-44ce-b5d1-532a85e4382c">https://www.supersalud.gov.co/es-co/nuestra-entidad/estructura-organica-y-talento-humano/procesos-y-procedimientos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2025-04-24T05:00:00+00:00</Fecha_x0020_de_x0020_inicio_x0020_de_x0020_publicación>
    <Tipo_x0020_Documental xmlns="cfd7d055-4c42-4b1a-a19c-7e601acfe3a8">1686</Tipo_x0020_Documental>
    <_dlc_DocId xmlns="b6565643-c00f-44ce-b5d1-532a85e4382c">XQAF2AT3N76N-114-4457</_dlc_DocId>
    <DLCPolicyLabelValue xmlns="60c38085-413c-455a-bf36-609d76e3b506">Copia Controlada</DLCPolicyLabelValue>
    <_dlc_DocIdUrl xmlns="b6565643-c00f-44ce-b5d1-532a85e4382c">
      <Url>https://docs.supersalud.gov.co/PortalWeb/planeacion/_layouts/15/DocIdRedir.aspx?ID=XQAF2AT3N76N-114-4457</Url>
      <Description>XQAF2AT3N76N-114-4457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9E0F192B-CB1F-4BE3-850C-F6D5187755B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623E882-B2C3-46E9-8F44-226E76FB4B04}">
  <ds:schemaRefs>
    <ds:schemaRef ds:uri="http://schemas.microsoft.com/sharepoint/v3/contenttype/forms"/>
  </ds:schemaRefs>
</ds:datastoreItem>
</file>

<file path=customXml/itemProps3.xml><?xml version="1.0" encoding="utf-8"?>
<ds:datastoreItem xmlns:ds="http://schemas.openxmlformats.org/officeDocument/2006/customXml" ds:itemID="{18E0A251-83F8-4771-9FFA-558FAE1ED5C8}"/>
</file>

<file path=customXml/itemProps4.xml><?xml version="1.0" encoding="utf-8"?>
<ds:datastoreItem xmlns:ds="http://schemas.openxmlformats.org/officeDocument/2006/customXml" ds:itemID="{8886D3EE-A295-4BD0-8CDE-79A5FB555C96}"/>
</file>

<file path=customXml/itemProps5.xml><?xml version="1.0" encoding="utf-8"?>
<ds:datastoreItem xmlns:ds="http://schemas.openxmlformats.org/officeDocument/2006/customXml" ds:itemID="{5BD3B35E-2977-48CF-8330-B44350F348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ProgramaConsolidado </vt:lpstr>
      <vt:lpstr>SeguimientoSedesRegionales</vt:lpstr>
      <vt:lpstr>Metadatos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Programas del componente ambiental</dc:title>
  <dc:creator>Sandra Patricia Charris Castilla</dc:creator>
  <cp:keywords>BSFT55
</cp:keywords>
  <cp:lastModifiedBy>Jhoan Sebastian Mantilla Parada</cp:lastModifiedBy>
  <dcterms:created xsi:type="dcterms:W3CDTF">2025-02-19T14:30:02Z</dcterms:created>
  <dcterms:modified xsi:type="dcterms:W3CDTF">2025-04-24T20:26:45Z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c89d6389-1a99-4ce1-816f-74fe6ceeb54f</vt:lpwstr>
  </property>
</Properties>
</file>