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riana.guerrero\Downloads\Ajustado\GFCR01\"/>
    </mc:Choice>
  </mc:AlternateContent>
  <xr:revisionPtr revIDLastSave="0" documentId="13_ncr:1_{B892590A-C7ED-4D92-BC03-32794A44D6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FFT63" sheetId="20" r:id="rId1"/>
    <sheet name="METADATOS" sheetId="21" r:id="rId2"/>
    <sheet name="CONCEPTOS" sheetId="22" r:id="rId3"/>
  </sheets>
  <definedNames>
    <definedName name="_xlnm._FilterDatabase" localSheetId="1" hidden="1">METADATOS!$A$3:$E$3</definedName>
    <definedName name="INGRESOS" comment="TASA TASA REGIMEN SUBSIDIADO 0.2% MULTA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20" l="1"/>
  <c r="B35" i="20"/>
  <c r="B34" i="20"/>
  <c r="B29" i="20"/>
  <c r="B26" i="20"/>
  <c r="B23" i="20"/>
  <c r="B19" i="20"/>
  <c r="B16" i="20"/>
  <c r="B11" i="20"/>
  <c r="B12" i="20"/>
  <c r="B14" i="20"/>
  <c r="B15" i="20"/>
  <c r="B17" i="20"/>
  <c r="B18" i="20"/>
  <c r="B20" i="20"/>
  <c r="B21" i="20"/>
  <c r="B22" i="20"/>
  <c r="B24" i="20"/>
  <c r="B25" i="20"/>
  <c r="B27" i="20"/>
  <c r="B28" i="20"/>
  <c r="B30" i="20"/>
  <c r="B31" i="20"/>
  <c r="B32" i="20"/>
  <c r="B37" i="20"/>
  <c r="B10" i="20"/>
  <c r="J46" i="20"/>
  <c r="K46" i="20"/>
  <c r="I46" i="20"/>
  <c r="G46" i="20"/>
  <c r="D46" i="20"/>
  <c r="E46" i="20"/>
  <c r="F46" i="20"/>
  <c r="C46" i="20"/>
  <c r="I47" i="20" l="1"/>
  <c r="H47" i="20" l="1"/>
  <c r="F47" i="20" l="1"/>
  <c r="J47" i="20" l="1"/>
  <c r="K47" i="20"/>
  <c r="G47" i="20"/>
  <c r="D47" i="20" l="1"/>
  <c r="C47" i="20"/>
  <c r="E4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Silene Patricia Ferreira Quinto</author>
  </authors>
  <commentList>
    <comment ref="A9" authorId="0" shapeId="0" xr:uid="{5A92A6AA-AF2E-449F-BB78-56AD1BB3149C}">
      <text>
        <r>
          <rPr>
            <sz val="10"/>
            <color indexed="81"/>
            <rFont val="Calibri"/>
            <family val="2"/>
            <scheme val="minor"/>
          </rPr>
          <t>Registre el numero de la posición del catálogo presupuestal de ingresos en el Presupuesto General de la Nación</t>
        </r>
      </text>
    </comment>
    <comment ref="B9" authorId="0" shapeId="0" xr:uid="{923CF141-9D6F-4AE1-850F-B1F340510F6C}">
      <text>
        <r>
          <rPr>
            <sz val="10"/>
            <color indexed="81"/>
            <rFont val="Calibri"/>
            <family val="2"/>
            <scheme val="minor"/>
          </rPr>
          <t>Corresponde a la descripción de la posición del catálogo presupuestal de ingresos en el Presupuesto General de la Nación. (automático)</t>
        </r>
      </text>
    </comment>
    <comment ref="C9" authorId="0" shapeId="0" xr:uid="{2D34B9B2-C61D-4A8F-B068-67CFB97A7A30}">
      <text>
        <r>
          <rPr>
            <sz val="10"/>
            <color indexed="81"/>
            <rFont val="Calibri"/>
            <family val="2"/>
            <scheme val="minor"/>
          </rPr>
          <t>Registre el monto aprobado en el presupuesto de rentas y recursos de capital para la vigencia fiscal por paca posición del catálogo.</t>
        </r>
      </text>
    </comment>
    <comment ref="D9" authorId="0" shapeId="0" xr:uid="{EE02F217-D977-4547-862B-86ECA70E5E8D}">
      <text>
        <r>
          <rPr>
            <sz val="9"/>
            <color indexed="81"/>
            <rFont val="Tahoma"/>
            <family val="2"/>
          </rPr>
          <t xml:space="preserve">Registre </t>
        </r>
        <r>
          <rPr>
            <sz val="10"/>
            <color indexed="81"/>
            <rFont val="Calibri"/>
            <family val="2"/>
            <scheme val="minor"/>
          </rPr>
          <t>el monto modificado por adicción o reducción del valor aprobado inicialmente en el presupuesto de rentas y recursos de capital para la vigencia fiscal</t>
        </r>
      </text>
    </comment>
    <comment ref="E9" authorId="0" shapeId="0" xr:uid="{F825CBE8-A3C3-49D1-9FE8-B2B7EDD8BB0F}">
      <text>
        <r>
          <rPr>
            <sz val="10"/>
            <color indexed="81"/>
            <rFont val="Calibri"/>
            <family val="2"/>
            <scheme val="minor"/>
          </rPr>
          <t>Registre la sumatoria del Aforo inicial (columna D) mas modificaciones del Aforo (columna E) en el presupuesto de rentas y recursos de capital en el presupuesto general de la nación.</t>
        </r>
      </text>
    </comment>
    <comment ref="F9" authorId="0" shapeId="0" xr:uid="{977CD078-A26F-4CEE-84EA-E320245A550E}">
      <text>
        <r>
          <rPr>
            <sz val="10"/>
            <color indexed="81"/>
            <rFont val="Calibri"/>
            <family val="2"/>
            <scheme val="minor"/>
          </rPr>
          <t>Registre el valor del recaudo del mes por cada posición del Catálogo presupuestal de Ingresos discriminado por vigencia actual y vigencia anterior.</t>
        </r>
      </text>
    </comment>
    <comment ref="G9" authorId="0" shapeId="0" xr:uid="{77106E89-A6E9-4606-9457-EC6F81EA281F}">
      <text>
        <r>
          <rPr>
            <sz val="10"/>
            <color indexed="81"/>
            <rFont val="Calibri"/>
            <family val="2"/>
            <scheme val="minor"/>
          </rPr>
          <t>Registre el valor total del recaudo acumulado de la vigencia actual y vigencia anterior.</t>
        </r>
      </text>
    </comment>
    <comment ref="H9" authorId="0" shapeId="0" xr:uid="{4A58ADE4-198B-4565-B0AD-84891669FCC4}">
      <text>
        <r>
          <rPr>
            <sz val="10"/>
            <color indexed="81"/>
            <rFont val="Calibri"/>
            <family val="2"/>
            <scheme val="minor"/>
          </rPr>
          <t>Registre el valor de las devoluciones de ingresos de la vigencia fiscal por catálogo de ingresos.</t>
        </r>
      </text>
    </comment>
    <comment ref="I9" authorId="0" shapeId="0" xr:uid="{C933FED7-7208-4D6F-912C-2042BF0D55A8}">
      <text>
        <r>
          <rPr>
            <sz val="10"/>
            <color indexed="81"/>
            <rFont val="Calibri"/>
            <family val="2"/>
            <scheme val="minor"/>
          </rPr>
          <t>Registre el valor total de las devoluciones acumuladas de la vigencia fiscal.</t>
        </r>
      </text>
    </comment>
    <comment ref="J9" authorId="0" shapeId="0" xr:uid="{F883A1B1-3571-48D7-97DF-B2F4EAEC4965}">
      <text>
        <r>
          <rPr>
            <sz val="10"/>
            <color indexed="81"/>
            <rFont val="Calibri"/>
            <family val="2"/>
            <scheme val="minor"/>
          </rPr>
          <t>Registre  la sumatoria del recaudo efectivo del mes (columna G) menos la columna de devoluciones pagadas del mes (columna I) da como resultado el recaudo mensual neto</t>
        </r>
      </text>
    </comment>
    <comment ref="K9" authorId="0" shapeId="0" xr:uid="{DF3ABE07-423B-41CD-B7DC-D9DE0C512665}">
      <text>
        <r>
          <rPr>
            <sz val="10"/>
            <color indexed="81"/>
            <rFont val="Calibri"/>
            <family val="2"/>
            <scheme val="minor"/>
          </rPr>
          <t>Registre la sumatoria del recaudo acumulado de la vigencia actual y vigencia anterior (columna H) menos el valor de las devoluciones pagadas acumuladas (columna J) que general el recaudo efectivo acumulado neto para la vigencia fiscal.</t>
        </r>
      </text>
    </comment>
  </commentList>
</comments>
</file>

<file path=xl/sharedStrings.xml><?xml version="1.0" encoding="utf-8"?>
<sst xmlns="http://schemas.openxmlformats.org/spreadsheetml/2006/main" count="171" uniqueCount="97">
  <si>
    <t>AFORO INICIAL</t>
  </si>
  <si>
    <t>MODIFICACIONES AFORO</t>
  </si>
  <si>
    <t>AFORO VIGENTE</t>
  </si>
  <si>
    <t>DEVOLUCIONES PAGADAS ACUMULADAS</t>
  </si>
  <si>
    <t>RECURSOS PROPIOS DE ESTABLECIMIENTOS PÚBLICOS</t>
  </si>
  <si>
    <t>INGRESOS CORRIENTES</t>
  </si>
  <si>
    <t>INGRESOS NO TRIBUTARIOS</t>
  </si>
  <si>
    <t>MULTAS Y SANCIONES</t>
  </si>
  <si>
    <t>INTERESES DE MORA</t>
  </si>
  <si>
    <t>VENTA DE BIENES Y SERVICIOS</t>
  </si>
  <si>
    <t xml:space="preserve">SERVICIOS DE COPIA Y REPRODUCCIÓN </t>
  </si>
  <si>
    <t>OTROS SERVICIOS DE FABRICACIÓN; SERVICIOS DE EDICIÓN, IMPRESIÓN Y REPRODUCCIÓN; SERVICIOS DE RECUPERACIÓN DE MATERIALES</t>
  </si>
  <si>
    <t>TRANSFERENCIAS CORRIENTES</t>
  </si>
  <si>
    <t>RECURSOS DE CAPITAL</t>
  </si>
  <si>
    <t>EXCEDENTES FINANCIEROS</t>
  </si>
  <si>
    <t>REINTEGROS Y OTROS RECURSOS NO APROPIADOS</t>
  </si>
  <si>
    <t>DEVOLUCIONES PAGADAS MES</t>
  </si>
  <si>
    <t>TOTAL ACUMULADO</t>
  </si>
  <si>
    <t>INFORME MENSUAL DE EJECUCION DEL PRESUPUESTO DE INGRESOS</t>
  </si>
  <si>
    <t>19 10 00</t>
  </si>
  <si>
    <t>MES</t>
  </si>
  <si>
    <t>UNIDAD EJECUTORA</t>
  </si>
  <si>
    <t>VIGENCIA FISCAL</t>
  </si>
  <si>
    <t>CONCEPTO</t>
  </si>
  <si>
    <t>RECAUDO EFECTIVO DEL MES</t>
  </si>
  <si>
    <t>RECAUDO MENSUAL NETO</t>
  </si>
  <si>
    <t>RECAUDO EFECTIVO ACUMULADO NETO</t>
  </si>
  <si>
    <t>3-1-01-1</t>
  </si>
  <si>
    <t>3-1-01-1-02</t>
  </si>
  <si>
    <t>3-1-01-1-02-1-04 VIGENCIA ACTUAL</t>
  </si>
  <si>
    <t>CONTRIBUCIÓN DE VIGILANCIA</t>
  </si>
  <si>
    <t>3-1-01-1-02-1-04 VIGENCIA ANTERIORES</t>
  </si>
  <si>
    <t>TOTAL CONTRIBUCIÓN</t>
  </si>
  <si>
    <t>3-1-01-1-02-2-38 VIGENCIA ACTUAL</t>
  </si>
  <si>
    <t>TASA VIGILADOS</t>
  </si>
  <si>
    <t>3-1-01-1-02-2-38 VIGENCIA ANTERIORES</t>
  </si>
  <si>
    <t>TOTAL TASA VIGILADOS</t>
  </si>
  <si>
    <t>3-1-01-1-02-3-01 VIGENCIA ACTUAL</t>
  </si>
  <si>
    <t>3-1-01-1-02-3-01 VIGENCIA ANTERIORES</t>
  </si>
  <si>
    <t>3-1-01-1-02-3-02</t>
  </si>
  <si>
    <t>TOTAL MULTAS,SANCIONES E INTERESES DE MORA</t>
  </si>
  <si>
    <t>3-1-01-1-02-5-02</t>
  </si>
  <si>
    <t>3-1-01-2</t>
  </si>
  <si>
    <t>3-1-01-2-02</t>
  </si>
  <si>
    <t>3-1-01-2-13</t>
  </si>
  <si>
    <t>APORTES DE LA NACION</t>
  </si>
  <si>
    <t>GASTOS DE FUNCIONAMIENTO</t>
  </si>
  <si>
    <t>GASTOS DE INVERSION</t>
  </si>
  <si>
    <t>Ejecución Ingresos Agregada</t>
  </si>
  <si>
    <t>Diferencias</t>
  </si>
  <si>
    <t>SENTENCIAS Y CONCILIACIONES</t>
  </si>
  <si>
    <t>3-1-01-1-02-6-05-02</t>
  </si>
  <si>
    <t>3-1-01-1-02-6-02</t>
  </si>
  <si>
    <t>TRANSFERENCIAS DE OTRAS ENTIDADES DEL GOBIERNO GENERAL</t>
  </si>
  <si>
    <t>PROCESO GESTIÓN FINANCIERA</t>
  </si>
  <si>
    <t>Código</t>
  </si>
  <si>
    <t>Versión</t>
  </si>
  <si>
    <t>Fecha</t>
  </si>
  <si>
    <t>DEPENDENCIA</t>
  </si>
  <si>
    <t>Atributo</t>
  </si>
  <si>
    <t>Descripción del atributo</t>
  </si>
  <si>
    <t>Tipo de Atributo</t>
  </si>
  <si>
    <t xml:space="preserve">Ejemplo de Registro </t>
  </si>
  <si>
    <t>Calidad de dato</t>
  </si>
  <si>
    <t>Atributo texto</t>
  </si>
  <si>
    <t xml:space="preserve">Firma o visado </t>
  </si>
  <si>
    <t>Diligenciar la firma o rúbrica que certifica analisis de la Fuente de Ingreso</t>
  </si>
  <si>
    <t>Mayo</t>
  </si>
  <si>
    <t>Atributo que corresponde al mes de presentacion del informe</t>
  </si>
  <si>
    <t>Se describe la vigencia (año) del informe</t>
  </si>
  <si>
    <t>Se registra la información de acuerdo a la categoria del ingreso</t>
  </si>
  <si>
    <t>Atributo para la firma o rúbrica que certifica la revisión y el análisis de los diferentes rubros de Ingresos</t>
  </si>
  <si>
    <t>POSICION CATALOGO PRESUPUESTAL</t>
  </si>
  <si>
    <t>COORDINADOR DEL GRUPO DE TESORERIA</t>
  </si>
  <si>
    <t>3-1-01-1-02-5-02-08-09</t>
  </si>
  <si>
    <t xml:space="preserve">No se requiere modificar el dato ya que fue asignado por el Ministerio de Hacienda y Crédito Público. </t>
  </si>
  <si>
    <t>Se diligencia en letra el mes a que corresponde el informe</t>
  </si>
  <si>
    <t>Se diligencia de forma numérica el año fiscal.</t>
  </si>
  <si>
    <t>Se debe diligenciar numéricamente</t>
  </si>
  <si>
    <t>RECAUDO ACUMULADO VIGENCIA ANTERIOR  Y VIGENCIA ACTUAL</t>
  </si>
  <si>
    <t>No aplica</t>
  </si>
  <si>
    <t xml:space="preserve">Corresponde al código designado por el Ministerio de Hacienda y Crédito Público para la Superintendencia Nacional de Salud. </t>
  </si>
  <si>
    <t>Atributo Numérico</t>
  </si>
  <si>
    <t>19 10 00   SUPERINTENDENCIA NACIONAL DE SALUD</t>
  </si>
  <si>
    <t>Corresponde a la descripcion de la posicion del catálogo presupuestal de ingresos en el Presupuesto General de la Nación.</t>
  </si>
  <si>
    <t>Se regisra el numero de la posición del catálogo presupuestal de ingresos en el Presupuesto General de la Nación</t>
  </si>
  <si>
    <t>Atributo que describe el monto aprobado en el presupuesto de rentas y recursos de capital para la vigencia fiscal por cada posición del catálogo.</t>
  </si>
  <si>
    <t>Atributo que describe el monto modificado por adicción o reducción del valor aprobado inicialmente en el presupuesto de rentas y recursos de capital para la vigencia fiscal</t>
  </si>
  <si>
    <t>Sumatoria del aforo inicial mas las modificaciones, dan como resultado el valor total aforado para la entidad en el presupuesto de rentas y recursos de capital en el presupuesto general de la nación.</t>
  </si>
  <si>
    <t>Sumatoria del recaudo efectivo del mes menos las devoluciones pagadas en el mes da como resultado el recaudo mensual neto de la entidad.</t>
  </si>
  <si>
    <t>Sumatoria del recaudo acumulado de la vigencia actual y vigencia anterior menos las devoluciones pagadas acumuladas  dan como resultado el recaudo efectivo acumulado neto para la vegencia fiscal.</t>
  </si>
  <si>
    <t>Valor del recaudo del mes por cada posición del Catálogo presupuestal de Ingresos discriminado por vigencia actual y vigencia anterior.</t>
  </si>
  <si>
    <t>Valor total del recaudo acumulado de la vigencia actual y vigencia anterior.</t>
  </si>
  <si>
    <t>Valor de las devoluciones de ingresos de la vigencia fiscal por catálogo de ingresos.</t>
  </si>
  <si>
    <t>Valor total de las devoluciones acumuladas de la vigencia fiscal.</t>
  </si>
  <si>
    <t>INFORME MENSUAL DE EJECUCIÓN DEL PRESUPUESTO DE INGRESOS</t>
  </si>
  <si>
    <t>GFFT63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</si>
</sst>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 * #.##0.00_ ;_ * \-#.##0.00_ ;_ * &quot;-&quot;??_ ;_ @_ "/>
    <numFmt numFmtId="168" formatCode="_-* #.##0_-;\-* #.##0_-;_-* &quot;-&quot;_-;_-@_-"/>
    <numFmt numFmtId="169" formatCode="_(* #.##0.00_);_(* \(#.##0.00\);_(* &quot;-&quot;??_);_(@_)"/>
    <numFmt numFmtId="170" formatCode="_(&quot;$&quot;* #.##0_);_(&quot;$&quot;* \(#.##0\);_(&quot;$&quot;* &quot;-&quot;_);_(@_)"/>
    <numFmt numFmtId="171" formatCode="_(* #.##0_);_(* \(#.##0\);_(* &quot;-&quot;_);_(@_)"/>
    <numFmt numFmtId="172" formatCode="_-&quot;$&quot;\ * #.##0.00_-;\-&quot;$&quot;\ * #.##0.00_-;_-&quot;$&quot;\ * &quot;-&quot;??_-;_-@_-"/>
    <numFmt numFmtId="173" formatCode="_-* #.##0.00_-;\-* #.##0.00_-;_-* &quot;-&quot;??_-;_-@_-"/>
    <numFmt numFmtId="174" formatCode="_(&quot;$&quot;* #,##0_);_(&quot;$&quot;* \(#,##0\);_(&quot;$&quot;* &quot;-&quot;_);_(@_)"/>
    <numFmt numFmtId="175" formatCode="_(* #,##0_);_(* \(#,##0\);_(* &quot;-&quot;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sz val="8"/>
      <name val="Arial"/>
      <family val="2"/>
    </font>
    <font>
      <sz val="10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23F"/>
        <bgColor indexed="64"/>
      </patternFill>
    </fill>
    <fill>
      <patternFill patternType="solid">
        <fgColor rgb="FF00723F"/>
        <bgColor rgb="FFFFC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165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0" fontId="11" fillId="0" borderId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6" fillId="0" borderId="0"/>
    <xf numFmtId="17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12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wrapText="1"/>
    </xf>
    <xf numFmtId="0" fontId="16" fillId="0" borderId="0"/>
    <xf numFmtId="41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123">
    <xf numFmtId="0" fontId="0" fillId="0" borderId="0" xfId="0"/>
    <xf numFmtId="0" fontId="12" fillId="0" borderId="0" xfId="0" applyFont="1"/>
    <xf numFmtId="0" fontId="12" fillId="2" borderId="1" xfId="0" applyFont="1" applyFill="1" applyBorder="1"/>
    <xf numFmtId="0" fontId="13" fillId="0" borderId="0" xfId="0" applyFont="1" applyAlignment="1">
      <alignment wrapText="1"/>
    </xf>
    <xf numFmtId="166" fontId="12" fillId="0" borderId="0" xfId="0" applyNumberFormat="1" applyFont="1"/>
    <xf numFmtId="0" fontId="13" fillId="0" borderId="0" xfId="0" applyFont="1"/>
    <xf numFmtId="0" fontId="12" fillId="2" borderId="6" xfId="0" applyFont="1" applyFill="1" applyBorder="1"/>
    <xf numFmtId="0" fontId="14" fillId="0" borderId="0" xfId="0" applyFont="1"/>
    <xf numFmtId="166" fontId="14" fillId="0" borderId="0" xfId="1" applyNumberFormat="1" applyFont="1"/>
    <xf numFmtId="166" fontId="14" fillId="0" borderId="0" xfId="0" applyNumberFormat="1" applyFont="1"/>
    <xf numFmtId="0" fontId="12" fillId="0" borderId="0" xfId="0" applyFont="1" applyAlignment="1">
      <alignment vertical="center"/>
    </xf>
    <xf numFmtId="3" fontId="12" fillId="0" borderId="0" xfId="0" applyNumberFormat="1" applyFont="1"/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14" fontId="20" fillId="6" borderId="17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2" fillId="0" borderId="0" xfId="0" applyFont="1"/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166" fontId="21" fillId="0" borderId="2" xfId="1" applyNumberFormat="1" applyFont="1" applyFill="1" applyBorder="1"/>
    <xf numFmtId="166" fontId="21" fillId="0" borderId="2" xfId="1" applyNumberFormat="1" applyFont="1" applyBorder="1"/>
    <xf numFmtId="0" fontId="23" fillId="5" borderId="3" xfId="0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166" fontId="21" fillId="5" borderId="0" xfId="1" applyNumberFormat="1" applyFont="1" applyFill="1" applyBorder="1" applyAlignment="1">
      <alignment vertical="center"/>
    </xf>
    <xf numFmtId="0" fontId="21" fillId="0" borderId="3" xfId="0" applyFont="1" applyBorder="1" applyAlignment="1">
      <alignment horizontal="left"/>
    </xf>
    <xf numFmtId="0" fontId="21" fillId="0" borderId="0" xfId="0" applyFont="1"/>
    <xf numFmtId="166" fontId="21" fillId="0" borderId="0" xfId="1" applyNumberFormat="1" applyFont="1" applyBorder="1"/>
    <xf numFmtId="0" fontId="22" fillId="0" borderId="3" xfId="0" applyFont="1" applyBorder="1" applyAlignment="1">
      <alignment horizontal="left"/>
    </xf>
    <xf numFmtId="166" fontId="22" fillId="0" borderId="0" xfId="1" applyNumberFormat="1" applyFont="1" applyBorder="1"/>
    <xf numFmtId="166" fontId="22" fillId="0" borderId="0" xfId="1" applyNumberFormat="1" applyFont="1" applyFill="1" applyBorder="1"/>
    <xf numFmtId="166" fontId="22" fillId="0" borderId="0" xfId="1" applyNumberFormat="1" applyFont="1" applyFill="1" applyBorder="1" applyAlignment="1">
      <alignment horizontal="right"/>
    </xf>
    <xf numFmtId="0" fontId="21" fillId="4" borderId="0" xfId="0" applyFont="1" applyFill="1"/>
    <xf numFmtId="166" fontId="21" fillId="4" borderId="0" xfId="1" applyNumberFormat="1" applyFont="1" applyFill="1" applyBorder="1"/>
    <xf numFmtId="166" fontId="22" fillId="0" borderId="0" xfId="1" applyNumberFormat="1" applyFont="1" applyBorder="1" applyAlignment="1">
      <alignment horizontal="right"/>
    </xf>
    <xf numFmtId="166" fontId="21" fillId="4" borderId="0" xfId="1" applyNumberFormat="1" applyFont="1" applyFill="1" applyBorder="1" applyAlignment="1">
      <alignment horizontal="right"/>
    </xf>
    <xf numFmtId="166" fontId="21" fillId="0" borderId="0" xfId="1" applyNumberFormat="1" applyFont="1" applyFill="1" applyBorder="1" applyAlignment="1">
      <alignment horizontal="right"/>
    </xf>
    <xf numFmtId="0" fontId="22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166" fontId="21" fillId="0" borderId="0" xfId="1" applyNumberFormat="1" applyFont="1" applyFill="1" applyBorder="1"/>
    <xf numFmtId="0" fontId="21" fillId="4" borderId="0" xfId="0" applyFont="1" applyFill="1" applyAlignment="1">
      <alignment wrapText="1"/>
    </xf>
    <xf numFmtId="0" fontId="21" fillId="3" borderId="0" xfId="0" applyFont="1" applyFill="1"/>
    <xf numFmtId="166" fontId="21" fillId="3" borderId="0" xfId="1" applyNumberFormat="1" applyFont="1" applyFill="1" applyBorder="1"/>
    <xf numFmtId="0" fontId="22" fillId="3" borderId="0" xfId="0" applyFont="1" applyFill="1"/>
    <xf numFmtId="166" fontId="22" fillId="3" borderId="0" xfId="1" applyNumberFormat="1" applyFont="1" applyFill="1" applyBorder="1"/>
    <xf numFmtId="165" fontId="22" fillId="2" borderId="0" xfId="1" applyFont="1" applyFill="1" applyBorder="1"/>
    <xf numFmtId="165" fontId="21" fillId="2" borderId="0" xfId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13" fillId="2" borderId="1" xfId="0" applyFont="1" applyFill="1" applyBorder="1"/>
    <xf numFmtId="0" fontId="13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/>
    <xf numFmtId="0" fontId="21" fillId="2" borderId="0" xfId="0" applyFont="1" applyFill="1" applyAlignment="1">
      <alignment horizontal="center" vertical="center"/>
    </xf>
    <xf numFmtId="0" fontId="13" fillId="2" borderId="25" xfId="0" applyFont="1" applyFill="1" applyBorder="1"/>
    <xf numFmtId="0" fontId="13" fillId="2" borderId="26" xfId="0" applyFont="1" applyFill="1" applyBorder="1"/>
    <xf numFmtId="0" fontId="13" fillId="2" borderId="19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21" fillId="2" borderId="19" xfId="0" applyFont="1" applyFill="1" applyBorder="1"/>
    <xf numFmtId="0" fontId="22" fillId="2" borderId="27" xfId="0" applyFont="1" applyFill="1" applyBorder="1"/>
    <xf numFmtId="0" fontId="22" fillId="2" borderId="19" xfId="0" applyFont="1" applyFill="1" applyBorder="1"/>
    <xf numFmtId="0" fontId="21" fillId="0" borderId="28" xfId="0" applyFont="1" applyBorder="1" applyAlignment="1">
      <alignment horizontal="left" vertical="center"/>
    </xf>
    <xf numFmtId="166" fontId="21" fillId="0" borderId="29" xfId="1" applyNumberFormat="1" applyFont="1" applyBorder="1"/>
    <xf numFmtId="166" fontId="21" fillId="5" borderId="27" xfId="1" applyNumberFormat="1" applyFont="1" applyFill="1" applyBorder="1" applyAlignment="1">
      <alignment vertical="center"/>
    </xf>
    <xf numFmtId="166" fontId="21" fillId="0" borderId="27" xfId="1" applyNumberFormat="1" applyFont="1" applyBorder="1"/>
    <xf numFmtId="166" fontId="22" fillId="0" borderId="27" xfId="1" applyNumberFormat="1" applyFont="1" applyFill="1" applyBorder="1"/>
    <xf numFmtId="166" fontId="22" fillId="0" borderId="27" xfId="1" applyNumberFormat="1" applyFont="1" applyFill="1" applyBorder="1" applyAlignment="1">
      <alignment vertical="center"/>
    </xf>
    <xf numFmtId="166" fontId="21" fillId="4" borderId="27" xfId="1" applyNumberFormat="1" applyFont="1" applyFill="1" applyBorder="1"/>
    <xf numFmtId="166" fontId="22" fillId="0" borderId="27" xfId="1" applyNumberFormat="1" applyFont="1" applyFill="1" applyBorder="1" applyAlignment="1">
      <alignment horizontal="right" vertical="center"/>
    </xf>
    <xf numFmtId="166" fontId="21" fillId="4" borderId="27" xfId="1" applyNumberFormat="1" applyFont="1" applyFill="1" applyBorder="1" applyAlignment="1">
      <alignment horizontal="right"/>
    </xf>
    <xf numFmtId="166" fontId="22" fillId="0" borderId="27" xfId="1" applyNumberFormat="1" applyFont="1" applyFill="1" applyBorder="1" applyAlignment="1">
      <alignment horizontal="right"/>
    </xf>
    <xf numFmtId="166" fontId="21" fillId="0" borderId="27" xfId="1" applyNumberFormat="1" applyFont="1" applyFill="1" applyBorder="1" applyAlignment="1">
      <alignment horizontal="right" vertical="center"/>
    </xf>
    <xf numFmtId="166" fontId="21" fillId="4" borderId="27" xfId="1" applyNumberFormat="1" applyFont="1" applyFill="1" applyBorder="1" applyAlignment="1">
      <alignment horizontal="right" vertical="center"/>
    </xf>
    <xf numFmtId="166" fontId="22" fillId="0" borderId="27" xfId="1" applyNumberFormat="1" applyFont="1" applyBorder="1"/>
    <xf numFmtId="166" fontId="21" fillId="3" borderId="27" xfId="1" applyNumberFormat="1" applyFont="1" applyFill="1" applyBorder="1"/>
    <xf numFmtId="166" fontId="22" fillId="3" borderId="27" xfId="1" applyNumberFormat="1" applyFont="1" applyFill="1" applyBorder="1"/>
    <xf numFmtId="166" fontId="22" fillId="2" borderId="0" xfId="0" applyNumberFormat="1" applyFont="1" applyFill="1"/>
    <xf numFmtId="43" fontId="22" fillId="2" borderId="0" xfId="0" applyNumberFormat="1" applyFont="1" applyFill="1"/>
    <xf numFmtId="0" fontId="21" fillId="2" borderId="19" xfId="0" applyFont="1" applyFill="1" applyBorder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65" fontId="21" fillId="2" borderId="27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165" fontId="13" fillId="2" borderId="23" xfId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3" xfId="0" applyFont="1" applyFill="1" applyBorder="1"/>
    <xf numFmtId="0" fontId="13" fillId="2" borderId="30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vertical="center"/>
    </xf>
    <xf numFmtId="166" fontId="22" fillId="7" borderId="0" xfId="1" applyNumberFormat="1" applyFont="1" applyFill="1" applyBorder="1"/>
    <xf numFmtId="166" fontId="21" fillId="7" borderId="0" xfId="1" applyNumberFormat="1" applyFont="1" applyFill="1" applyBorder="1"/>
    <xf numFmtId="166" fontId="21" fillId="7" borderId="27" xfId="1" applyNumberFormat="1" applyFont="1" applyFill="1" applyBorder="1"/>
    <xf numFmtId="0" fontId="28" fillId="8" borderId="0" xfId="0" applyFont="1" applyFill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166" fontId="19" fillId="0" borderId="14" xfId="1" applyNumberFormat="1" applyFont="1" applyBorder="1" applyAlignment="1">
      <alignment horizontal="center" vertical="center" wrapText="1"/>
    </xf>
    <xf numFmtId="166" fontId="19" fillId="0" borderId="18" xfId="1" applyNumberFormat="1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68">
    <cellStyle name="Millares" xfId="1" builtinId="3"/>
    <cellStyle name="Millares [0] 10" xfId="52" xr:uid="{B9DB7C9C-2F1A-4333-8F5C-D82EA2880DFE}"/>
    <cellStyle name="Millares [0] 11" xfId="61" xr:uid="{DFAF536F-495C-4889-BAC3-71F589D6E1BD}"/>
    <cellStyle name="Millares [0] 2" xfId="6" xr:uid="{DDDD4CE7-5683-45DA-B4F7-43D621D9E8B6}"/>
    <cellStyle name="Millares [0] 2 2" xfId="24" xr:uid="{C727B8DF-4482-466B-A186-0A86A1AD193B}"/>
    <cellStyle name="Millares [0] 2 3" xfId="30" xr:uid="{07E5294E-7920-4085-B8DB-851B6B8A680C}"/>
    <cellStyle name="Millares [0] 2 4" xfId="34" xr:uid="{CDB3529A-DFE6-4D5C-A1CF-966028FD8921}"/>
    <cellStyle name="Millares [0] 2 5" xfId="41" xr:uid="{A0F3A662-0C95-4CF9-8FF2-E226E93304FC}"/>
    <cellStyle name="Millares [0] 3" xfId="9" xr:uid="{AF5C7273-C729-4493-88FD-D5D306E15A33}"/>
    <cellStyle name="Millares [0] 4" xfId="13" xr:uid="{CEFF66BE-E3A7-4D7E-A1F1-E211DEA297D7}"/>
    <cellStyle name="Millares [0] 5" xfId="15" xr:uid="{930D0E51-BAAE-47DB-AEE7-A3A614BAC880}"/>
    <cellStyle name="Millares [0] 6" xfId="18" xr:uid="{82DED916-6296-4037-9584-35CAD813D72C}"/>
    <cellStyle name="Millares [0] 7" xfId="21" xr:uid="{9BF0947F-54D6-49F5-AE36-FBD82717860F}"/>
    <cellStyle name="Millares [0] 8" xfId="28" xr:uid="{953A67BF-B3F5-4AE1-AA58-FB096B2906F0}"/>
    <cellStyle name="Millares [0] 9" xfId="45" xr:uid="{4BE42B27-1641-4078-971A-1DEC59D31FED}"/>
    <cellStyle name="Millares 10" xfId="36" xr:uid="{8F503D70-9202-46F5-BE04-69ECAA5B1006}"/>
    <cellStyle name="Millares 11" xfId="44" xr:uid="{45F12390-2772-4FC8-99BA-5A095C998090}"/>
    <cellStyle name="Millares 12" xfId="49" xr:uid="{0662A1CD-28CA-4405-B347-B105A6F330F9}"/>
    <cellStyle name="Millares 13" xfId="54" xr:uid="{D8177BD7-62BD-48DD-86AB-A60F1367B7FA}"/>
    <cellStyle name="Millares 14" xfId="62" xr:uid="{4401F75B-F4E6-4B0B-8F43-237A201F673E}"/>
    <cellStyle name="Millares 15" xfId="64" xr:uid="{83AE1381-6A06-4B13-B743-48386D1C9593}"/>
    <cellStyle name="Millares 2" xfId="7" xr:uid="{F736C92F-EC53-4BC6-B363-04C16BAC21D3}"/>
    <cellStyle name="Millares 2 2" xfId="32" xr:uid="{E01456BE-2501-441F-8B05-ACF0D682A0E7}"/>
    <cellStyle name="Millares 2 3" xfId="39" xr:uid="{0DEB68E9-3221-4A90-86D8-262064B20F20}"/>
    <cellStyle name="Millares 3" xfId="8" xr:uid="{8E0B671F-E603-44FB-B6A8-3C9104F423EF}"/>
    <cellStyle name="Millares 3 2" xfId="10" xr:uid="{EEE7EC0D-23C8-45D0-BA31-CF05A32FD84C}"/>
    <cellStyle name="Millares 3 2 2" xfId="16" xr:uid="{87185F94-6B26-4674-9800-0ECB3E783B6B}"/>
    <cellStyle name="Millares 3 2 2 2" xfId="25" xr:uid="{32625A1C-2C30-421D-9C45-68F3991F6BA5}"/>
    <cellStyle name="Millares 3 2 2 3" xfId="42" xr:uid="{0CEC2734-8183-4FFE-8EED-3FD14B03AA0D}"/>
    <cellStyle name="Millares 3 3" xfId="37" xr:uid="{CEF8C4CD-51EB-4EE1-9977-6BC8471973C2}"/>
    <cellStyle name="Millares 3 4" xfId="51" xr:uid="{E3AF51F5-2C6D-4A61-BFAC-B2DE073E5008}"/>
    <cellStyle name="Millares 3 5" xfId="57" xr:uid="{451B5787-7FCA-47D8-920B-D7572E488C7D}"/>
    <cellStyle name="Millares 4" xfId="11" xr:uid="{C09E06FA-F731-4328-9B89-A6A0F4F87961}"/>
    <cellStyle name="Millares 5" xfId="19" xr:uid="{564E29D5-7E37-4351-BBCF-0FA1172601E3}"/>
    <cellStyle name="Millares 5 2" xfId="58" xr:uid="{43756144-73B7-45D3-B9B1-1E10A2C6C0C5}"/>
    <cellStyle name="Millares 6" xfId="22" xr:uid="{57CA9ABC-14A1-463D-A3CD-55AE8B5A0C1A}"/>
    <cellStyle name="Millares 7" xfId="29" xr:uid="{F8B7D75D-7E12-4460-A78C-5C7665090542}"/>
    <cellStyle name="Millares 8" xfId="31" xr:uid="{8E2F9B18-1932-4BB8-A5C1-FFE01E4ABBC9}"/>
    <cellStyle name="Millares 9" xfId="33" xr:uid="{56EFD06D-D784-4EF6-899D-10A547238135}"/>
    <cellStyle name="Moneda [0] 2" xfId="23" xr:uid="{9A6508DF-DF62-4A32-870E-170A2C5897EF}"/>
    <cellStyle name="Moneda [0] 2 2" xfId="43" xr:uid="{97F27889-826F-4BD4-B30A-C9A76983551B}"/>
    <cellStyle name="Moneda [0] 3" xfId="38" xr:uid="{40C14739-0523-41F2-A8D4-8DB67B8B028D}"/>
    <cellStyle name="Moneda [0] 4" xfId="40" xr:uid="{859FD231-9E36-44D9-B8B7-40FEAC3AA2E7}"/>
    <cellStyle name="Moneda [0] 5" xfId="50" xr:uid="{28FABEA4-9C50-4342-9614-79514B4EC996}"/>
    <cellStyle name="Moneda [0] 6" xfId="56" xr:uid="{F0578FEE-EF63-45E1-83C9-EC8A6771773A}"/>
    <cellStyle name="Moneda [0] 7" xfId="67" xr:uid="{93594970-9780-44A4-A372-E2DBF89E380B}"/>
    <cellStyle name="Moneda 2" xfId="27" xr:uid="{90EC8DB9-B349-4385-9BD3-2113CA9F2101}"/>
    <cellStyle name="Moneda 3" xfId="46" xr:uid="{87100E4A-2550-4DAE-AA82-3835ECCFB3D6}"/>
    <cellStyle name="Moneda 4" xfId="48" xr:uid="{E089E075-4962-4133-9AFA-F4C87D4B8840}"/>
    <cellStyle name="Moneda 5" xfId="55" xr:uid="{B63AC2E3-C87D-41AE-9406-94587E0F7B81}"/>
    <cellStyle name="Moneda 6" xfId="65" xr:uid="{B16A16FB-2CC0-4C95-AF11-440045D2FD3A}"/>
    <cellStyle name="Normal" xfId="0" builtinId="0"/>
    <cellStyle name="Normal 10" xfId="35" xr:uid="{125FCD6B-56B6-47F8-956A-7B23DFAFF86E}"/>
    <cellStyle name="Normal 11" xfId="47" xr:uid="{2A755ACE-5E12-4071-B33D-AA5F0C2E1CD1}"/>
    <cellStyle name="Normal 12" xfId="53" xr:uid="{DB461D7C-BB0C-4B85-A5CC-3EC57CDFB821}"/>
    <cellStyle name="Normal 13" xfId="63" xr:uid="{70A3BD5A-8113-48A9-8E5D-7085F06BB1B7}"/>
    <cellStyle name="Normal 14" xfId="66" xr:uid="{A8F34626-E138-4FE1-B7A6-F1F32F6ED40E}"/>
    <cellStyle name="Normal 2" xfId="2" xr:uid="{00000000-0005-0000-0000-000002000000}"/>
    <cellStyle name="Normal 3" xfId="4" xr:uid="{4A022D5B-88E7-49E7-8117-27BEDD7ED5D3}"/>
    <cellStyle name="Normal 3 2" xfId="59" xr:uid="{0F6241B4-A206-43F6-9776-C81428D7C73F}"/>
    <cellStyle name="Normal 4" xfId="5" xr:uid="{42B45EBD-C6A9-4759-903D-CC13D5EF5EA2}"/>
    <cellStyle name="Normal 4 2" xfId="60" xr:uid="{CE4D2EB9-1DB4-489A-8E3C-EDD41BD0BFD8}"/>
    <cellStyle name="Normal 5" xfId="12" xr:uid="{07242AF2-036D-4F7F-9644-351C5B17A0B8}"/>
    <cellStyle name="Normal 6" xfId="14" xr:uid="{A9C3E7C5-4927-430E-AAE3-90E68EC792CB}"/>
    <cellStyle name="Normal 7" xfId="17" xr:uid="{DF760D1B-FFCC-496D-A563-4473EB986F2A}"/>
    <cellStyle name="Normal 8" xfId="20" xr:uid="{1739BED4-59AD-415C-B8C2-DE7ACD927B7D}"/>
    <cellStyle name="Normal 9" xfId="26" xr:uid="{6AD5B689-D8AD-4638-8570-5261FB689282}"/>
    <cellStyle name="Porcentaje 2" xfId="3" xr:uid="{00000000-0005-0000-0000-000003000000}"/>
  </cellStyles>
  <dxfs count="0"/>
  <tableStyles count="0" defaultTableStyle="TableStyleMedium9" defaultPivotStyle="PivotStyleLight16"/>
  <colors>
    <mruColors>
      <color rgb="FF2E7631"/>
      <color rgb="FF232C1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587561</xdr:colOff>
      <xdr:row>0</xdr:row>
      <xdr:rowOff>1</xdr:rowOff>
    </xdr:from>
    <xdr:to>
      <xdr:col>0</xdr:col>
      <xdr:colOff>1588150</xdr:colOff>
      <xdr:row>2</xdr:row>
      <xdr:rowOff>121628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94C6CA-0C30-8DB6-9553-B843DE225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561" y="1"/>
          <a:ext cx="1000589" cy="55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2EA8-C98C-4D08-9BA3-890209E4CDA9}">
  <sheetPr>
    <tabColor rgb="FF00B050"/>
  </sheetPr>
  <dimension ref="A1:O58"/>
  <sheetViews>
    <sheetView tabSelected="1" zoomScale="120" zoomScaleNormal="120" workbookViewId="0">
      <selection sqref="A1:A3"/>
    </sheetView>
  </sheetViews>
  <sheetFormatPr baseColWidth="10" defaultColWidth="0" defaultRowHeight="12.5" x14ac:dyDescent="0.25"/>
  <cols>
    <col min="1" max="1" width="34.54296875" style="1" customWidth="1"/>
    <col min="2" max="2" width="55.7265625" style="1" customWidth="1"/>
    <col min="3" max="3" width="18" style="1" customWidth="1"/>
    <col min="4" max="4" width="16.7265625" style="1" customWidth="1"/>
    <col min="5" max="5" width="17.7265625" style="1" customWidth="1"/>
    <col min="6" max="6" width="17.453125" style="1" customWidth="1"/>
    <col min="7" max="7" width="20.81640625" style="1" customWidth="1"/>
    <col min="8" max="8" width="16.54296875" style="1" customWidth="1"/>
    <col min="9" max="9" width="17.81640625" style="1" customWidth="1"/>
    <col min="10" max="10" width="16.81640625" style="1" customWidth="1"/>
    <col min="11" max="11" width="18" style="1" customWidth="1"/>
    <col min="12" max="15" width="0" style="1" hidden="1" customWidth="1"/>
    <col min="16" max="16384" width="11.453125" style="1" hidden="1"/>
  </cols>
  <sheetData>
    <row r="1" spans="1:11" ht="18" customHeight="1" x14ac:dyDescent="0.25">
      <c r="A1" s="110"/>
      <c r="B1" s="113" t="s">
        <v>54</v>
      </c>
      <c r="C1" s="114"/>
      <c r="D1" s="114"/>
      <c r="E1" s="114"/>
      <c r="F1" s="114"/>
      <c r="G1" s="114"/>
      <c r="H1" s="114"/>
      <c r="I1" s="115"/>
      <c r="J1" s="17" t="s">
        <v>55</v>
      </c>
      <c r="K1" s="18" t="s">
        <v>96</v>
      </c>
    </row>
    <row r="2" spans="1:11" ht="15.5" x14ac:dyDescent="0.25">
      <c r="A2" s="111"/>
      <c r="B2" s="116" t="s">
        <v>95</v>
      </c>
      <c r="C2" s="117"/>
      <c r="D2" s="117"/>
      <c r="E2" s="117"/>
      <c r="F2" s="117"/>
      <c r="G2" s="117"/>
      <c r="H2" s="117"/>
      <c r="I2" s="118"/>
      <c r="J2" s="19" t="s">
        <v>56</v>
      </c>
      <c r="K2" s="20">
        <v>1</v>
      </c>
    </row>
    <row r="3" spans="1:11" ht="16" thickBot="1" x14ac:dyDescent="0.3">
      <c r="A3" s="112"/>
      <c r="B3" s="119"/>
      <c r="C3" s="120"/>
      <c r="D3" s="120"/>
      <c r="E3" s="120"/>
      <c r="F3" s="120"/>
      <c r="G3" s="120"/>
      <c r="H3" s="120"/>
      <c r="I3" s="121"/>
      <c r="J3" s="21" t="s">
        <v>57</v>
      </c>
      <c r="K3" s="22">
        <v>45198</v>
      </c>
    </row>
    <row r="4" spans="1:11" ht="25.5" customHeight="1" x14ac:dyDescent="0.3">
      <c r="A4" s="63"/>
      <c r="B4" s="58"/>
      <c r="C4" s="58"/>
      <c r="D4" s="58"/>
      <c r="E4" s="58"/>
      <c r="F4" s="58"/>
      <c r="G4" s="58"/>
      <c r="H4" s="58"/>
      <c r="I4" s="58"/>
      <c r="J4" s="58"/>
      <c r="K4" s="64"/>
    </row>
    <row r="5" spans="1:11" ht="13" x14ac:dyDescent="0.3">
      <c r="A5" s="65"/>
      <c r="B5" s="59"/>
      <c r="C5" s="59"/>
      <c r="D5" s="59"/>
      <c r="E5" s="59"/>
      <c r="F5" s="59"/>
      <c r="G5" s="59"/>
      <c r="H5" s="59"/>
      <c r="I5" s="59"/>
      <c r="J5" s="59"/>
      <c r="K5" s="66"/>
    </row>
    <row r="6" spans="1:11" ht="13" x14ac:dyDescent="0.3">
      <c r="A6" s="67" t="s">
        <v>21</v>
      </c>
      <c r="B6" s="23" t="s">
        <v>83</v>
      </c>
      <c r="C6" s="61"/>
      <c r="D6" s="61"/>
      <c r="E6" s="61"/>
      <c r="F6" s="61"/>
      <c r="G6" s="53"/>
      <c r="H6" s="61"/>
      <c r="I6" s="60" t="s">
        <v>20</v>
      </c>
      <c r="J6" s="24"/>
      <c r="K6" s="68"/>
    </row>
    <row r="7" spans="1:11" ht="13" x14ac:dyDescent="0.3">
      <c r="A7" s="67"/>
      <c r="B7" s="25"/>
      <c r="C7" s="61"/>
      <c r="D7" s="61"/>
      <c r="E7" s="61"/>
      <c r="F7" s="61"/>
      <c r="G7" s="53"/>
      <c r="H7" s="53"/>
      <c r="I7" s="60" t="s">
        <v>22</v>
      </c>
      <c r="J7" s="24"/>
      <c r="K7" s="68"/>
    </row>
    <row r="8" spans="1:11" ht="13" x14ac:dyDescent="0.3">
      <c r="A8" s="69"/>
      <c r="B8" s="61"/>
      <c r="C8" s="61"/>
      <c r="D8" s="61"/>
      <c r="E8" s="61"/>
      <c r="F8" s="61"/>
      <c r="G8" s="61"/>
      <c r="H8" s="61"/>
      <c r="I8" s="61"/>
      <c r="J8" s="61"/>
      <c r="K8" s="68"/>
    </row>
    <row r="9" spans="1:11" s="3" customFormat="1" ht="50.25" customHeight="1" x14ac:dyDescent="0.3">
      <c r="A9" s="97" t="s">
        <v>72</v>
      </c>
      <c r="B9" s="98" t="s">
        <v>23</v>
      </c>
      <c r="C9" s="98" t="s">
        <v>0</v>
      </c>
      <c r="D9" s="98" t="s">
        <v>1</v>
      </c>
      <c r="E9" s="98" t="s">
        <v>2</v>
      </c>
      <c r="F9" s="98" t="s">
        <v>24</v>
      </c>
      <c r="G9" s="98" t="s">
        <v>79</v>
      </c>
      <c r="H9" s="98" t="s">
        <v>16</v>
      </c>
      <c r="I9" s="98" t="s">
        <v>3</v>
      </c>
      <c r="J9" s="98" t="s">
        <v>25</v>
      </c>
      <c r="K9" s="99" t="s">
        <v>26</v>
      </c>
    </row>
    <row r="10" spans="1:11" ht="23.25" customHeight="1" x14ac:dyDescent="0.3">
      <c r="A10" s="70">
        <v>3</v>
      </c>
      <c r="B10" s="27" t="str">
        <f>+VLOOKUP(A10,CONCEPTOS!$A$5:$B$32,2,FALSE)</f>
        <v>RECURSOS PROPIOS DE ESTABLECIMIENTOS PÚBLICOS</v>
      </c>
      <c r="C10" s="28"/>
      <c r="D10" s="29"/>
      <c r="E10" s="29"/>
      <c r="F10" s="29"/>
      <c r="G10" s="29"/>
      <c r="H10" s="29"/>
      <c r="I10" s="29"/>
      <c r="J10" s="29"/>
      <c r="K10" s="71"/>
    </row>
    <row r="11" spans="1:11" s="10" customFormat="1" ht="21.75" customHeight="1" x14ac:dyDescent="0.25">
      <c r="A11" s="70" t="s">
        <v>27</v>
      </c>
      <c r="B11" s="55" t="str">
        <f>+VLOOKUP(A11,CONCEPTOS!$A$5:$B$32,2,FALSE)</f>
        <v>INGRESOS CORRIENTES</v>
      </c>
      <c r="C11" s="32"/>
      <c r="D11" s="32"/>
      <c r="E11" s="32"/>
      <c r="F11" s="32"/>
      <c r="G11" s="32"/>
      <c r="H11" s="32"/>
      <c r="I11" s="32"/>
      <c r="J11" s="32"/>
      <c r="K11" s="72"/>
    </row>
    <row r="12" spans="1:11" s="5" customFormat="1" ht="15" customHeight="1" x14ac:dyDescent="0.3">
      <c r="A12" s="70" t="s">
        <v>28</v>
      </c>
      <c r="B12" s="27" t="str">
        <f>+VLOOKUP(A12,CONCEPTOS!$A$5:$B$32,2,FALSE)</f>
        <v>INGRESOS NO TRIBUTARIOS</v>
      </c>
      <c r="C12" s="35"/>
      <c r="D12" s="35"/>
      <c r="E12" s="35"/>
      <c r="F12" s="35"/>
      <c r="G12" s="35"/>
      <c r="H12" s="35"/>
      <c r="I12" s="35"/>
      <c r="J12" s="35"/>
      <c r="K12" s="73"/>
    </row>
    <row r="13" spans="1:11" ht="15" customHeight="1" x14ac:dyDescent="0.3">
      <c r="A13" s="70"/>
      <c r="B13" s="27"/>
      <c r="C13" s="37"/>
      <c r="D13" s="37"/>
      <c r="E13" s="37"/>
      <c r="F13" s="37"/>
      <c r="G13" s="37"/>
      <c r="H13" s="37"/>
      <c r="I13" s="37"/>
      <c r="J13" s="37"/>
      <c r="K13" s="74"/>
    </row>
    <row r="14" spans="1:11" ht="15" customHeight="1" x14ac:dyDescent="0.3">
      <c r="A14" s="70" t="s">
        <v>29</v>
      </c>
      <c r="B14" s="27" t="str">
        <f>+VLOOKUP(A14,CONCEPTOS!$A$5:$B$32,2,FALSE)</f>
        <v>CONTRIBUCIÓN DE VIGILANCIA</v>
      </c>
      <c r="C14" s="38"/>
      <c r="D14" s="38"/>
      <c r="E14" s="38"/>
      <c r="F14" s="38"/>
      <c r="G14" s="38"/>
      <c r="H14" s="38"/>
      <c r="I14" s="38"/>
      <c r="J14" s="37"/>
      <c r="K14" s="75"/>
    </row>
    <row r="15" spans="1:11" ht="15" customHeight="1" x14ac:dyDescent="0.3">
      <c r="A15" s="70" t="s">
        <v>31</v>
      </c>
      <c r="B15" s="27" t="str">
        <f>+VLOOKUP(A15,CONCEPTOS!$A$5:$B$32,2,FALSE)</f>
        <v>CONTRIBUCIÓN DE VIGILANCIA</v>
      </c>
      <c r="C15" s="38"/>
      <c r="D15" s="38"/>
      <c r="E15" s="37"/>
      <c r="F15" s="38"/>
      <c r="G15" s="38"/>
      <c r="H15" s="38"/>
      <c r="I15" s="39"/>
      <c r="J15" s="37"/>
      <c r="K15" s="75"/>
    </row>
    <row r="16" spans="1:11" ht="15" customHeight="1" x14ac:dyDescent="0.3">
      <c r="A16" s="70" t="s">
        <v>32</v>
      </c>
      <c r="B16" s="100" t="str">
        <f>+VLOOKUP(A16,CONCEPTOS!$A$5:$B$32,2,FALSE)</f>
        <v>TOTAL CONTRIBUCIÓN</v>
      </c>
      <c r="C16" s="101"/>
      <c r="D16" s="102"/>
      <c r="E16" s="102"/>
      <c r="F16" s="102"/>
      <c r="G16" s="102"/>
      <c r="H16" s="102"/>
      <c r="I16" s="102"/>
      <c r="J16" s="102"/>
      <c r="K16" s="103"/>
    </row>
    <row r="17" spans="1:11" ht="15" customHeight="1" x14ac:dyDescent="0.3">
      <c r="A17" s="70" t="s">
        <v>33</v>
      </c>
      <c r="B17" s="27" t="str">
        <f>+VLOOKUP(A17,CONCEPTOS!$A$5:$B$32,2,FALSE)</f>
        <v>TASA VIGILADOS</v>
      </c>
      <c r="C17" s="42"/>
      <c r="D17" s="42"/>
      <c r="E17" s="42"/>
      <c r="F17" s="42"/>
      <c r="G17" s="42"/>
      <c r="H17" s="42"/>
      <c r="I17" s="42"/>
      <c r="J17" s="37"/>
      <c r="K17" s="77"/>
    </row>
    <row r="18" spans="1:11" ht="15" customHeight="1" x14ac:dyDescent="0.3">
      <c r="A18" s="70" t="s">
        <v>35</v>
      </c>
      <c r="B18" s="27" t="str">
        <f>+VLOOKUP(A18,CONCEPTOS!$A$5:$B$32,2,FALSE)</f>
        <v>TASA VIGILADOS</v>
      </c>
      <c r="C18" s="42"/>
      <c r="D18" s="42"/>
      <c r="E18" s="37"/>
      <c r="F18" s="39"/>
      <c r="G18" s="42"/>
      <c r="H18" s="42"/>
      <c r="I18" s="42"/>
      <c r="J18" s="37"/>
      <c r="K18" s="77"/>
    </row>
    <row r="19" spans="1:11" ht="15" customHeight="1" x14ac:dyDescent="0.3">
      <c r="A19" s="70" t="s">
        <v>36</v>
      </c>
      <c r="B19" s="56" t="str">
        <f>+VLOOKUP(A19,CONCEPTOS!$A$5:$B$32,2,FALSE)</f>
        <v>TOTAL TASA VIGILADOS</v>
      </c>
      <c r="C19" s="43"/>
      <c r="D19" s="43"/>
      <c r="E19" s="43"/>
      <c r="F19" s="43"/>
      <c r="G19" s="43"/>
      <c r="H19" s="43"/>
      <c r="I19" s="43"/>
      <c r="J19" s="43"/>
      <c r="K19" s="78"/>
    </row>
    <row r="20" spans="1:11" ht="15" customHeight="1" x14ac:dyDescent="0.3">
      <c r="A20" s="70" t="s">
        <v>37</v>
      </c>
      <c r="B20" s="27" t="str">
        <f>+VLOOKUP(A20,CONCEPTOS!$A$5:$B$32,2,FALSE)</f>
        <v>MULTAS Y SANCIONES</v>
      </c>
      <c r="C20" s="42"/>
      <c r="D20" s="42"/>
      <c r="E20" s="42"/>
      <c r="F20" s="42"/>
      <c r="G20" s="42"/>
      <c r="H20" s="42"/>
      <c r="I20" s="42"/>
      <c r="J20" s="37"/>
      <c r="K20" s="77"/>
    </row>
    <row r="21" spans="1:11" ht="15" customHeight="1" x14ac:dyDescent="0.3">
      <c r="A21" s="70" t="s">
        <v>38</v>
      </c>
      <c r="B21" s="27" t="str">
        <f>+VLOOKUP(A21,CONCEPTOS!$A$5:$B$32,2,FALSE)</f>
        <v>MULTAS Y SANCIONES</v>
      </c>
      <c r="C21" s="42"/>
      <c r="D21" s="42"/>
      <c r="E21" s="37"/>
      <c r="F21" s="42"/>
      <c r="G21" s="42"/>
      <c r="H21" s="42"/>
      <c r="I21" s="42"/>
      <c r="J21" s="37"/>
      <c r="K21" s="77"/>
    </row>
    <row r="22" spans="1:11" ht="15" customHeight="1" x14ac:dyDescent="0.3">
      <c r="A22" s="70" t="s">
        <v>39</v>
      </c>
      <c r="B22" s="27" t="str">
        <f>+VLOOKUP(A22,CONCEPTOS!$A$5:$B$32,2,FALSE)</f>
        <v>INTERESES DE MORA</v>
      </c>
      <c r="C22" s="42"/>
      <c r="D22" s="42"/>
      <c r="E22" s="42"/>
      <c r="F22" s="42"/>
      <c r="G22" s="42"/>
      <c r="H22" s="42"/>
      <c r="I22" s="42"/>
      <c r="J22" s="37"/>
      <c r="K22" s="77"/>
    </row>
    <row r="23" spans="1:11" ht="15" customHeight="1" x14ac:dyDescent="0.3">
      <c r="A23" s="70" t="s">
        <v>40</v>
      </c>
      <c r="B23" s="56" t="str">
        <f>+VLOOKUP(A23,CONCEPTOS!$A$5:$B$32,2,FALSE)</f>
        <v>TOTAL MULTAS,SANCIONES E INTERESES DE MORA</v>
      </c>
      <c r="C23" s="43"/>
      <c r="D23" s="43"/>
      <c r="E23" s="43"/>
      <c r="F23" s="43"/>
      <c r="G23" s="43"/>
      <c r="H23" s="43"/>
      <c r="I23" s="43"/>
      <c r="J23" s="43"/>
      <c r="K23" s="78"/>
    </row>
    <row r="24" spans="1:11" ht="15" customHeight="1" x14ac:dyDescent="0.3">
      <c r="A24" s="70" t="s">
        <v>41</v>
      </c>
      <c r="B24" s="27" t="str">
        <f>+VLOOKUP(A24,CONCEPTOS!$A$5:$B$32,2,FALSE)</f>
        <v xml:space="preserve">SERVICIOS DE COPIA Y REPRODUCCIÓN </v>
      </c>
      <c r="C24" s="44"/>
      <c r="D24" s="44"/>
      <c r="E24" s="44"/>
      <c r="F24" s="39"/>
      <c r="G24" s="39"/>
      <c r="H24" s="39"/>
      <c r="I24" s="39"/>
      <c r="J24" s="37"/>
      <c r="K24" s="79"/>
    </row>
    <row r="25" spans="1:11" ht="24.75" customHeight="1" x14ac:dyDescent="0.3">
      <c r="A25" s="70" t="s">
        <v>74</v>
      </c>
      <c r="B25" s="27" t="str">
        <f>+VLOOKUP(A25,CONCEPTOS!$A$5:$B$32,2,FALSE)</f>
        <v>OTROS SERVICIOS DE FABRICACIÓN; SERVICIOS DE EDICIÓN, IMPRESIÓN Y REPRODUCCIÓN; SERVICIOS DE RECUPERACIÓN DE MATERIALES</v>
      </c>
      <c r="C25" s="44"/>
      <c r="D25" s="44"/>
      <c r="E25" s="44"/>
      <c r="F25" s="39"/>
      <c r="G25" s="39"/>
      <c r="H25" s="39"/>
      <c r="I25" s="39"/>
      <c r="J25" s="37"/>
      <c r="K25" s="79"/>
    </row>
    <row r="26" spans="1:11" ht="15" customHeight="1" x14ac:dyDescent="0.3">
      <c r="A26" s="70" t="s">
        <v>9</v>
      </c>
      <c r="B26" s="56" t="str">
        <f>+VLOOKUP(A26,CONCEPTOS!$A$5:$B$32,2,FALSE)</f>
        <v>VENTA DE BIENES Y SERVICIOS</v>
      </c>
      <c r="C26" s="43"/>
      <c r="D26" s="43"/>
      <c r="E26" s="43"/>
      <c r="F26" s="43"/>
      <c r="G26" s="43"/>
      <c r="H26" s="43"/>
      <c r="I26" s="43"/>
      <c r="J26" s="43"/>
      <c r="K26" s="78"/>
    </row>
    <row r="27" spans="1:11" ht="19.5" customHeight="1" x14ac:dyDescent="0.3">
      <c r="A27" s="70" t="s">
        <v>52</v>
      </c>
      <c r="B27" s="27" t="str">
        <f>+VLOOKUP(A27,CONCEPTOS!$A$5:$B$32,2,FALSE)</f>
        <v>SENTENCIAS Y CONCILIACIONES</v>
      </c>
      <c r="C27" s="47"/>
      <c r="D27" s="47"/>
      <c r="E27" s="47"/>
      <c r="F27" s="47"/>
      <c r="G27" s="44"/>
      <c r="H27" s="47"/>
      <c r="I27" s="47"/>
      <c r="J27" s="47"/>
      <c r="K27" s="80"/>
    </row>
    <row r="28" spans="1:11" ht="27.75" customHeight="1" x14ac:dyDescent="0.3">
      <c r="A28" s="70" t="s">
        <v>51</v>
      </c>
      <c r="B28" s="27" t="str">
        <f>+VLOOKUP(A28,CONCEPTOS!$A$5:$B$32,2,FALSE)</f>
        <v>TRANSFERENCIAS DE OTRAS ENTIDADES DEL GOBIERNO GENERAL</v>
      </c>
      <c r="C28" s="47"/>
      <c r="D28" s="47"/>
      <c r="E28" s="47"/>
      <c r="F28" s="47"/>
      <c r="G28" s="44"/>
      <c r="H28" s="47"/>
      <c r="I28" s="47"/>
      <c r="J28" s="47"/>
      <c r="K28" s="80"/>
    </row>
    <row r="29" spans="1:11" ht="27.75" customHeight="1" x14ac:dyDescent="0.3">
      <c r="A29" s="70" t="s">
        <v>12</v>
      </c>
      <c r="B29" s="56" t="str">
        <f>+VLOOKUP(A29,CONCEPTOS!$A$5:$B$32,2,FALSE)</f>
        <v>TRANSFERENCIAS CORRIENTES</v>
      </c>
      <c r="C29" s="41"/>
      <c r="D29" s="41"/>
      <c r="E29" s="41"/>
      <c r="F29" s="41"/>
      <c r="G29" s="43"/>
      <c r="H29" s="41"/>
      <c r="I29" s="41"/>
      <c r="J29" s="41"/>
      <c r="K29" s="81"/>
    </row>
    <row r="30" spans="1:11" s="10" customFormat="1" ht="24" customHeight="1" x14ac:dyDescent="0.25">
      <c r="A30" s="70" t="s">
        <v>42</v>
      </c>
      <c r="B30" s="55" t="str">
        <f>+VLOOKUP(A30,CONCEPTOS!$A$5:$B$32,2,FALSE)</f>
        <v>RECURSOS DE CAPITAL</v>
      </c>
      <c r="C30" s="32"/>
      <c r="D30" s="32"/>
      <c r="E30" s="32"/>
      <c r="F30" s="32"/>
      <c r="G30" s="32"/>
      <c r="H30" s="32"/>
      <c r="I30" s="32"/>
      <c r="J30" s="32"/>
      <c r="K30" s="72"/>
    </row>
    <row r="31" spans="1:11" ht="15" customHeight="1" x14ac:dyDescent="0.3">
      <c r="A31" s="70" t="s">
        <v>43</v>
      </c>
      <c r="B31" s="27" t="str">
        <f>+VLOOKUP(A31,CONCEPTOS!$A$5:$B$32,2,FALSE)</f>
        <v>EXCEDENTES FINANCIEROS</v>
      </c>
      <c r="C31" s="42"/>
      <c r="D31" s="42"/>
      <c r="E31" s="42"/>
      <c r="F31" s="42"/>
      <c r="G31" s="42"/>
      <c r="H31" s="42"/>
      <c r="I31" s="42"/>
      <c r="J31" s="37"/>
      <c r="K31" s="77"/>
    </row>
    <row r="32" spans="1:11" ht="15" customHeight="1" x14ac:dyDescent="0.3">
      <c r="A32" s="70" t="s">
        <v>44</v>
      </c>
      <c r="B32" s="27" t="str">
        <f>+VLOOKUP(A32,CONCEPTOS!$A$5:$B$32,2,FALSE)</f>
        <v>REINTEGROS Y OTROS RECURSOS NO APROPIADOS</v>
      </c>
      <c r="C32" s="42"/>
      <c r="D32" s="42"/>
      <c r="E32" s="42"/>
      <c r="F32" s="42"/>
      <c r="G32" s="42"/>
      <c r="H32" s="42"/>
      <c r="I32" s="42"/>
      <c r="J32" s="37"/>
      <c r="K32" s="77"/>
    </row>
    <row r="33" spans="1:11" ht="15" customHeight="1" x14ac:dyDescent="0.3">
      <c r="A33" s="70"/>
      <c r="B33" s="27"/>
      <c r="C33" s="37"/>
      <c r="D33" s="37"/>
      <c r="E33" s="37"/>
      <c r="F33" s="37"/>
      <c r="G33" s="37"/>
      <c r="H33" s="37"/>
      <c r="I33" s="37"/>
      <c r="J33" s="37"/>
      <c r="K33" s="82"/>
    </row>
    <row r="34" spans="1:11" s="5" customFormat="1" ht="15" customHeight="1" x14ac:dyDescent="0.3">
      <c r="A34" s="70" t="s">
        <v>45</v>
      </c>
      <c r="B34" s="57" t="str">
        <f>+VLOOKUP(A34,CONCEPTOS!$A$5:$B$32,2,FALSE)</f>
        <v>APORTES DE LA NACION</v>
      </c>
      <c r="C34" s="50"/>
      <c r="D34" s="50"/>
      <c r="E34" s="50"/>
      <c r="F34" s="50"/>
      <c r="G34" s="50"/>
      <c r="H34" s="50"/>
      <c r="I34" s="50"/>
      <c r="J34" s="50"/>
      <c r="K34" s="83"/>
    </row>
    <row r="35" spans="1:11" ht="15" customHeight="1" x14ac:dyDescent="0.3">
      <c r="A35" s="70" t="s">
        <v>46</v>
      </c>
      <c r="B35" s="57" t="str">
        <f>+VLOOKUP(A35,CONCEPTOS!$A$5:$B$32,2,FALSE)</f>
        <v>GASTOS DE FUNCIONAMIENTO</v>
      </c>
      <c r="C35" s="52"/>
      <c r="D35" s="52"/>
      <c r="E35" s="52"/>
      <c r="F35" s="52"/>
      <c r="G35" s="52"/>
      <c r="H35" s="52"/>
      <c r="I35" s="52"/>
      <c r="J35" s="52"/>
      <c r="K35" s="84"/>
    </row>
    <row r="36" spans="1:11" ht="15" customHeight="1" x14ac:dyDescent="0.3">
      <c r="A36" s="70" t="s">
        <v>47</v>
      </c>
      <c r="B36" s="57" t="str">
        <f>+VLOOKUP(A36,CONCEPTOS!$A$5:$B$32,2,FALSE)</f>
        <v>GASTOS DE INVERSION</v>
      </c>
      <c r="C36" s="52"/>
      <c r="D36" s="52"/>
      <c r="E36" s="52"/>
      <c r="F36" s="52"/>
      <c r="G36" s="52"/>
      <c r="H36" s="52"/>
      <c r="I36" s="52"/>
      <c r="J36" s="52"/>
      <c r="K36" s="84"/>
    </row>
    <row r="37" spans="1:11" ht="15" customHeight="1" x14ac:dyDescent="0.3">
      <c r="A37" s="70" t="s">
        <v>17</v>
      </c>
      <c r="B37" s="56" t="str">
        <f>+VLOOKUP(A37,CONCEPTOS!$A$5:$B$32,2,FALSE)</f>
        <v>TOTAL ACUMULADO</v>
      </c>
      <c r="C37" s="41"/>
      <c r="D37" s="41"/>
      <c r="E37" s="41"/>
      <c r="F37" s="41"/>
      <c r="G37" s="41"/>
      <c r="H37" s="41"/>
      <c r="I37" s="41"/>
      <c r="J37" s="41"/>
      <c r="K37" s="76"/>
    </row>
    <row r="38" spans="1:11" ht="13" x14ac:dyDescent="0.3">
      <c r="A38" s="69"/>
      <c r="B38" s="61"/>
      <c r="C38" s="53"/>
      <c r="D38" s="61"/>
      <c r="E38" s="85"/>
      <c r="F38" s="61"/>
      <c r="G38" s="61"/>
      <c r="H38" s="61"/>
      <c r="I38" s="61"/>
      <c r="J38" s="85"/>
      <c r="K38" s="68"/>
    </row>
    <row r="39" spans="1:11" ht="13" x14ac:dyDescent="0.3">
      <c r="A39" s="69"/>
      <c r="B39" s="61"/>
      <c r="C39" s="86"/>
      <c r="D39" s="61"/>
      <c r="E39" s="61"/>
      <c r="F39" s="61"/>
      <c r="G39" s="61"/>
      <c r="H39" s="61"/>
      <c r="I39" s="61"/>
      <c r="J39" s="61"/>
      <c r="K39" s="68"/>
    </row>
    <row r="40" spans="1:11" ht="13" x14ac:dyDescent="0.25">
      <c r="A40" s="87"/>
      <c r="B40" s="62"/>
      <c r="C40" s="54"/>
      <c r="D40" s="54"/>
      <c r="E40" s="54"/>
      <c r="F40" s="54"/>
      <c r="G40" s="88"/>
      <c r="H40" s="62"/>
      <c r="I40" s="54"/>
      <c r="J40" s="54"/>
      <c r="K40" s="89"/>
    </row>
    <row r="41" spans="1:11" ht="13" x14ac:dyDescent="0.3">
      <c r="A41" s="87"/>
      <c r="B41" s="62"/>
      <c r="C41" s="54"/>
      <c r="D41" s="54"/>
      <c r="E41" s="54"/>
      <c r="F41" s="54"/>
      <c r="G41" s="62"/>
      <c r="H41" s="54"/>
      <c r="I41" s="61"/>
      <c r="J41" s="61"/>
      <c r="K41" s="68"/>
    </row>
    <row r="42" spans="1:11" ht="13" x14ac:dyDescent="0.3">
      <c r="A42" s="108" t="s">
        <v>73</v>
      </c>
      <c r="B42" s="109"/>
      <c r="C42" s="109"/>
      <c r="D42" s="90"/>
      <c r="E42" s="90"/>
      <c r="F42" s="54"/>
      <c r="G42" s="62"/>
      <c r="H42" s="60"/>
      <c r="I42" s="61"/>
      <c r="J42" s="61"/>
      <c r="K42" s="68"/>
    </row>
    <row r="43" spans="1:11" ht="13.5" thickBot="1" x14ac:dyDescent="0.35">
      <c r="A43" s="91"/>
      <c r="B43" s="92"/>
      <c r="C43" s="92"/>
      <c r="D43" s="92"/>
      <c r="E43" s="92"/>
      <c r="F43" s="93"/>
      <c r="G43" s="94"/>
      <c r="H43" s="95"/>
      <c r="I43" s="92"/>
      <c r="J43" s="92"/>
      <c r="K43" s="96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6"/>
    </row>
    <row r="46" spans="1:11" hidden="1" x14ac:dyDescent="0.25">
      <c r="B46" s="7" t="s">
        <v>48</v>
      </c>
      <c r="C46" s="8" t="e">
        <f>+#REF!</f>
        <v>#REF!</v>
      </c>
      <c r="D46" s="8" t="e">
        <f>+#REF!</f>
        <v>#REF!</v>
      </c>
      <c r="E46" s="8" t="e">
        <f>+#REF!</f>
        <v>#REF!</v>
      </c>
      <c r="F46" s="8" t="e">
        <f>+#REF!</f>
        <v>#REF!</v>
      </c>
      <c r="G46" s="8" t="e">
        <f>+#REF!</f>
        <v>#REF!</v>
      </c>
      <c r="H46" s="8">
        <v>0</v>
      </c>
      <c r="I46" s="8" t="e">
        <f>+#REF!</f>
        <v>#REF!</v>
      </c>
      <c r="J46" s="8" t="e">
        <f>+#REF!</f>
        <v>#REF!</v>
      </c>
      <c r="K46" s="8" t="e">
        <f>+#REF!</f>
        <v>#REF!</v>
      </c>
    </row>
    <row r="47" spans="1:11" hidden="1" x14ac:dyDescent="0.25">
      <c r="B47" s="7" t="s">
        <v>49</v>
      </c>
      <c r="C47" s="9" t="e">
        <f t="shared" ref="C47:K47" si="0">+C10-C46</f>
        <v>#REF!</v>
      </c>
      <c r="D47" s="9" t="e">
        <f t="shared" si="0"/>
        <v>#REF!</v>
      </c>
      <c r="E47" s="9" t="e">
        <f t="shared" si="0"/>
        <v>#REF!</v>
      </c>
      <c r="F47" s="9" t="e">
        <f t="shared" si="0"/>
        <v>#REF!</v>
      </c>
      <c r="G47" s="9" t="e">
        <f t="shared" si="0"/>
        <v>#REF!</v>
      </c>
      <c r="H47" s="9">
        <f t="shared" si="0"/>
        <v>0</v>
      </c>
      <c r="I47" s="9" t="e">
        <f t="shared" si="0"/>
        <v>#REF!</v>
      </c>
      <c r="J47" s="9" t="e">
        <f t="shared" si="0"/>
        <v>#REF!</v>
      </c>
      <c r="K47" s="9" t="e">
        <f t="shared" si="0"/>
        <v>#REF!</v>
      </c>
    </row>
    <row r="48" spans="1:11" x14ac:dyDescent="0.25">
      <c r="I48" s="4"/>
    </row>
    <row r="53" spans="6:6" x14ac:dyDescent="0.25">
      <c r="F53" s="4"/>
    </row>
    <row r="56" spans="6:6" x14ac:dyDescent="0.25">
      <c r="F56" s="11"/>
    </row>
    <row r="58" spans="6:6" x14ac:dyDescent="0.25">
      <c r="F58" s="4"/>
    </row>
  </sheetData>
  <mergeCells count="4">
    <mergeCell ref="A42:C42"/>
    <mergeCell ref="A1:A3"/>
    <mergeCell ref="B1:I1"/>
    <mergeCell ref="B2:I3"/>
  </mergeCells>
  <phoneticPr fontId="24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FCAEA2C-6FDE-4EC7-80A1-BB6BC431353A}">
          <x14:formula1>
            <xm:f>CONCEPTOS!$A$5:$A$28</xm:f>
          </x14:formula1>
          <xm:sqref>A11:A33</xm:sqref>
        </x14:dataValidation>
        <x14:dataValidation type="list" allowBlank="1" showInputMessage="1" showErrorMessage="1" xr:uid="{7D0E733B-301A-4DA5-8777-42A2F6B19DD1}">
          <x14:formula1>
            <xm:f>CONCEPTOS!$A$5:$A$40</xm:f>
          </x14:formula1>
          <xm:sqref>A34:A37 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EAAF-F12C-452A-98DC-A26DA535EB04}">
  <dimension ref="A1:E18"/>
  <sheetViews>
    <sheetView workbookViewId="0">
      <selection sqref="A1:E1"/>
    </sheetView>
  </sheetViews>
  <sheetFormatPr baseColWidth="10" defaultRowHeight="12.5" x14ac:dyDescent="0.25"/>
  <cols>
    <col min="1" max="1" width="24" customWidth="1"/>
    <col min="2" max="2" width="44.81640625" customWidth="1"/>
    <col min="3" max="3" width="33.453125" customWidth="1"/>
    <col min="4" max="4" width="32.81640625" customWidth="1"/>
    <col min="5" max="5" width="30.1796875" customWidth="1"/>
  </cols>
  <sheetData>
    <row r="1" spans="1:5" ht="14" x14ac:dyDescent="0.25">
      <c r="A1" s="122" t="s">
        <v>58</v>
      </c>
      <c r="B1" s="122"/>
      <c r="C1" s="122"/>
      <c r="D1" s="122"/>
      <c r="E1" s="122"/>
    </row>
    <row r="2" spans="1:5" ht="14" x14ac:dyDescent="0.25">
      <c r="A2" s="122" t="s">
        <v>18</v>
      </c>
      <c r="B2" s="122"/>
      <c r="C2" s="122"/>
      <c r="D2" s="122"/>
      <c r="E2" s="122"/>
    </row>
    <row r="3" spans="1:5" ht="14" x14ac:dyDescent="0.25">
      <c r="A3" s="104" t="s">
        <v>59</v>
      </c>
      <c r="B3" s="105" t="s">
        <v>60</v>
      </c>
      <c r="C3" s="105" t="s">
        <v>61</v>
      </c>
      <c r="D3" s="105" t="s">
        <v>62</v>
      </c>
      <c r="E3" s="105" t="s">
        <v>63</v>
      </c>
    </row>
    <row r="4" spans="1:5" ht="66.75" customHeight="1" x14ac:dyDescent="0.25">
      <c r="A4" s="12" t="s">
        <v>21</v>
      </c>
      <c r="B4" s="12" t="s">
        <v>81</v>
      </c>
      <c r="C4" s="13" t="s">
        <v>82</v>
      </c>
      <c r="D4" s="16" t="s">
        <v>19</v>
      </c>
      <c r="E4" s="12" t="s">
        <v>75</v>
      </c>
    </row>
    <row r="5" spans="1:5" ht="43.5" customHeight="1" x14ac:dyDescent="0.25">
      <c r="A5" s="12" t="s">
        <v>20</v>
      </c>
      <c r="B5" s="12" t="s">
        <v>68</v>
      </c>
      <c r="C5" s="13" t="s">
        <v>64</v>
      </c>
      <c r="D5" s="16" t="s">
        <v>67</v>
      </c>
      <c r="E5" s="12" t="s">
        <v>76</v>
      </c>
    </row>
    <row r="6" spans="1:5" ht="55.5" customHeight="1" x14ac:dyDescent="0.25">
      <c r="A6" s="12" t="s">
        <v>22</v>
      </c>
      <c r="B6" s="12" t="s">
        <v>69</v>
      </c>
      <c r="C6" s="13" t="s">
        <v>82</v>
      </c>
      <c r="D6" s="13">
        <v>2023</v>
      </c>
      <c r="E6" s="12" t="s">
        <v>77</v>
      </c>
    </row>
    <row r="7" spans="1:5" ht="59.25" customHeight="1" x14ac:dyDescent="0.25">
      <c r="A7" s="12" t="s">
        <v>72</v>
      </c>
      <c r="B7" s="12" t="s">
        <v>85</v>
      </c>
      <c r="C7" s="13" t="s">
        <v>82</v>
      </c>
      <c r="D7" s="13">
        <v>3</v>
      </c>
      <c r="E7" s="12" t="s">
        <v>70</v>
      </c>
    </row>
    <row r="8" spans="1:5" ht="63.75" customHeight="1" x14ac:dyDescent="0.25">
      <c r="A8" s="12" t="s">
        <v>23</v>
      </c>
      <c r="B8" s="12" t="s">
        <v>84</v>
      </c>
      <c r="C8" s="13" t="s">
        <v>64</v>
      </c>
      <c r="D8" s="13" t="s">
        <v>4</v>
      </c>
      <c r="E8" s="12" t="s">
        <v>80</v>
      </c>
    </row>
    <row r="9" spans="1:5" ht="63" customHeight="1" x14ac:dyDescent="0.25">
      <c r="A9" s="12" t="s">
        <v>0</v>
      </c>
      <c r="B9" s="12" t="s">
        <v>86</v>
      </c>
      <c r="C9" s="13" t="s">
        <v>82</v>
      </c>
      <c r="D9" s="106">
        <v>57415</v>
      </c>
      <c r="E9" s="12" t="s">
        <v>78</v>
      </c>
    </row>
    <row r="10" spans="1:5" ht="67.5" customHeight="1" x14ac:dyDescent="0.25">
      <c r="A10" s="12" t="s">
        <v>1</v>
      </c>
      <c r="B10" s="12" t="s">
        <v>87</v>
      </c>
      <c r="C10" s="13" t="s">
        <v>82</v>
      </c>
      <c r="D10" s="106">
        <v>245</v>
      </c>
      <c r="E10" s="12" t="s">
        <v>78</v>
      </c>
    </row>
    <row r="11" spans="1:5" ht="73.5" customHeight="1" x14ac:dyDescent="0.25">
      <c r="A11" s="12" t="s">
        <v>2</v>
      </c>
      <c r="B11" s="12" t="s">
        <v>88</v>
      </c>
      <c r="C11" s="13" t="s">
        <v>82</v>
      </c>
      <c r="D11" s="106">
        <v>57660</v>
      </c>
      <c r="E11" s="12" t="s">
        <v>78</v>
      </c>
    </row>
    <row r="12" spans="1:5" ht="63.75" customHeight="1" x14ac:dyDescent="0.25">
      <c r="A12" s="14" t="s">
        <v>24</v>
      </c>
      <c r="B12" s="14" t="s">
        <v>91</v>
      </c>
      <c r="C12" s="13" t="s">
        <v>82</v>
      </c>
      <c r="D12" s="107">
        <v>15600</v>
      </c>
      <c r="E12" s="14" t="s">
        <v>78</v>
      </c>
    </row>
    <row r="13" spans="1:5" ht="56" x14ac:dyDescent="0.25">
      <c r="A13" s="12" t="s">
        <v>79</v>
      </c>
      <c r="B13" s="15" t="s">
        <v>92</v>
      </c>
      <c r="C13" s="13" t="s">
        <v>82</v>
      </c>
      <c r="D13" s="106">
        <v>35800</v>
      </c>
      <c r="E13" s="14" t="s">
        <v>78</v>
      </c>
    </row>
    <row r="14" spans="1:5" ht="28" x14ac:dyDescent="0.25">
      <c r="A14" s="12" t="s">
        <v>16</v>
      </c>
      <c r="B14" s="12" t="s">
        <v>93</v>
      </c>
      <c r="C14" s="13" t="s">
        <v>82</v>
      </c>
      <c r="D14" s="106">
        <v>4500</v>
      </c>
      <c r="E14" s="12" t="s">
        <v>78</v>
      </c>
    </row>
    <row r="15" spans="1:5" ht="42" x14ac:dyDescent="0.25">
      <c r="A15" s="12" t="s">
        <v>3</v>
      </c>
      <c r="B15" s="15" t="s">
        <v>94</v>
      </c>
      <c r="C15" s="13" t="s">
        <v>82</v>
      </c>
      <c r="D15" s="106">
        <v>4500</v>
      </c>
      <c r="E15" s="14" t="s">
        <v>78</v>
      </c>
    </row>
    <row r="16" spans="1:5" ht="42" x14ac:dyDescent="0.25">
      <c r="A16" s="12" t="s">
        <v>25</v>
      </c>
      <c r="B16" s="15" t="s">
        <v>89</v>
      </c>
      <c r="C16" s="13" t="s">
        <v>82</v>
      </c>
      <c r="D16" s="106">
        <v>11100</v>
      </c>
      <c r="E16" s="14" t="s">
        <v>78</v>
      </c>
    </row>
    <row r="17" spans="1:5" ht="70" x14ac:dyDescent="0.25">
      <c r="A17" s="12" t="s">
        <v>26</v>
      </c>
      <c r="B17" s="15" t="s">
        <v>90</v>
      </c>
      <c r="C17" s="13" t="s">
        <v>82</v>
      </c>
      <c r="D17" s="106">
        <v>31300</v>
      </c>
      <c r="E17" s="14" t="s">
        <v>78</v>
      </c>
    </row>
    <row r="18" spans="1:5" ht="42" x14ac:dyDescent="0.25">
      <c r="A18" s="12" t="s">
        <v>73</v>
      </c>
      <c r="B18" s="15" t="s">
        <v>71</v>
      </c>
      <c r="C18" s="13" t="s">
        <v>64</v>
      </c>
      <c r="D18" s="13" t="s">
        <v>65</v>
      </c>
      <c r="E18" s="15" t="s">
        <v>66</v>
      </c>
    </row>
  </sheetData>
  <autoFilter ref="A3:E3" xr:uid="{2048EAAF-F12C-452A-98DC-A26DA535EB04}"/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12E-4EB9-45A5-83D8-5E142FAD0EE4}">
  <dimension ref="A5:B34"/>
  <sheetViews>
    <sheetView workbookViewId="0"/>
  </sheetViews>
  <sheetFormatPr baseColWidth="10" defaultRowHeight="12.5" x14ac:dyDescent="0.25"/>
  <cols>
    <col min="1" max="1" width="32.54296875" bestFit="1" customWidth="1"/>
    <col min="2" max="2" width="43" bestFit="1" customWidth="1"/>
  </cols>
  <sheetData>
    <row r="5" spans="1:2" ht="20.149999999999999" customHeight="1" x14ac:dyDescent="0.25">
      <c r="A5" s="26">
        <v>3</v>
      </c>
      <c r="B5" s="27" t="s">
        <v>4</v>
      </c>
    </row>
    <row r="6" spans="1:2" ht="20.149999999999999" customHeight="1" x14ac:dyDescent="0.25">
      <c r="A6" s="30" t="s">
        <v>27</v>
      </c>
      <c r="B6" s="31" t="s">
        <v>5</v>
      </c>
    </row>
    <row r="7" spans="1:2" ht="20.149999999999999" customHeight="1" x14ac:dyDescent="0.3">
      <c r="A7" s="33" t="s">
        <v>28</v>
      </c>
      <c r="B7" s="34" t="s">
        <v>6</v>
      </c>
    </row>
    <row r="8" spans="1:2" ht="20.149999999999999" customHeight="1" x14ac:dyDescent="0.3">
      <c r="A8" s="36"/>
      <c r="B8" s="25"/>
    </row>
    <row r="9" spans="1:2" ht="20.149999999999999" customHeight="1" x14ac:dyDescent="0.3">
      <c r="A9" s="36" t="s">
        <v>29</v>
      </c>
      <c r="B9" s="25" t="s">
        <v>30</v>
      </c>
    </row>
    <row r="10" spans="1:2" ht="20.149999999999999" customHeight="1" x14ac:dyDescent="0.3">
      <c r="A10" s="36" t="s">
        <v>31</v>
      </c>
      <c r="B10" s="25" t="s">
        <v>30</v>
      </c>
    </row>
    <row r="11" spans="1:2" ht="20.149999999999999" customHeight="1" x14ac:dyDescent="0.3">
      <c r="A11" s="40" t="s">
        <v>32</v>
      </c>
      <c r="B11" s="40" t="s">
        <v>32</v>
      </c>
    </row>
    <row r="12" spans="1:2" ht="20.149999999999999" customHeight="1" x14ac:dyDescent="0.3">
      <c r="A12" s="36" t="s">
        <v>33</v>
      </c>
      <c r="B12" s="25" t="s">
        <v>34</v>
      </c>
    </row>
    <row r="13" spans="1:2" ht="20.149999999999999" customHeight="1" x14ac:dyDescent="0.3">
      <c r="A13" s="36" t="s">
        <v>35</v>
      </c>
      <c r="B13" s="25" t="s">
        <v>34</v>
      </c>
    </row>
    <row r="14" spans="1:2" ht="20.149999999999999" customHeight="1" x14ac:dyDescent="0.3">
      <c r="A14" s="40" t="s">
        <v>36</v>
      </c>
      <c r="B14" s="40" t="s">
        <v>36</v>
      </c>
    </row>
    <row r="15" spans="1:2" ht="20.149999999999999" customHeight="1" x14ac:dyDescent="0.3">
      <c r="A15" s="36" t="s">
        <v>37</v>
      </c>
      <c r="B15" s="25" t="s">
        <v>7</v>
      </c>
    </row>
    <row r="16" spans="1:2" ht="20.149999999999999" customHeight="1" x14ac:dyDescent="0.3">
      <c r="A16" s="36" t="s">
        <v>38</v>
      </c>
      <c r="B16" s="25" t="s">
        <v>7</v>
      </c>
    </row>
    <row r="17" spans="1:2" ht="20.149999999999999" customHeight="1" x14ac:dyDescent="0.3">
      <c r="A17" s="36" t="s">
        <v>39</v>
      </c>
      <c r="B17" s="25" t="s">
        <v>8</v>
      </c>
    </row>
    <row r="18" spans="1:2" ht="20.149999999999999" customHeight="1" x14ac:dyDescent="0.3">
      <c r="A18" s="40" t="s">
        <v>40</v>
      </c>
      <c r="B18" s="40" t="s">
        <v>40</v>
      </c>
    </row>
    <row r="19" spans="1:2" ht="20.149999999999999" customHeight="1" x14ac:dyDescent="0.3">
      <c r="A19" s="36" t="s">
        <v>41</v>
      </c>
      <c r="B19" s="25" t="s">
        <v>10</v>
      </c>
    </row>
    <row r="20" spans="1:2" ht="39" x14ac:dyDescent="0.3">
      <c r="A20" s="36" t="s">
        <v>74</v>
      </c>
      <c r="B20" s="45" t="s">
        <v>11</v>
      </c>
    </row>
    <row r="21" spans="1:2" ht="20.149999999999999" customHeight="1" x14ac:dyDescent="0.3">
      <c r="A21" s="40" t="s">
        <v>9</v>
      </c>
      <c r="B21" s="40" t="s">
        <v>9</v>
      </c>
    </row>
    <row r="22" spans="1:2" ht="20.149999999999999" customHeight="1" x14ac:dyDescent="0.3">
      <c r="A22" s="36" t="s">
        <v>52</v>
      </c>
      <c r="B22" s="46" t="s">
        <v>50</v>
      </c>
    </row>
    <row r="23" spans="1:2" ht="20.149999999999999" customHeight="1" x14ac:dyDescent="0.3">
      <c r="A23" s="36" t="s">
        <v>51</v>
      </c>
      <c r="B23" s="46" t="s">
        <v>53</v>
      </c>
    </row>
    <row r="24" spans="1:2" ht="20.149999999999999" customHeight="1" x14ac:dyDescent="0.3">
      <c r="A24" s="48" t="s">
        <v>12</v>
      </c>
      <c r="B24" s="48" t="s">
        <v>12</v>
      </c>
    </row>
    <row r="25" spans="1:2" ht="20.149999999999999" customHeight="1" x14ac:dyDescent="0.25">
      <c r="A25" s="30" t="s">
        <v>42</v>
      </c>
      <c r="B25" s="31" t="s">
        <v>13</v>
      </c>
    </row>
    <row r="26" spans="1:2" ht="20.149999999999999" customHeight="1" x14ac:dyDescent="0.3">
      <c r="A26" s="36" t="s">
        <v>43</v>
      </c>
      <c r="B26" s="25" t="s">
        <v>14</v>
      </c>
    </row>
    <row r="27" spans="1:2" ht="20.149999999999999" customHeight="1" x14ac:dyDescent="0.3">
      <c r="A27" s="36" t="s">
        <v>44</v>
      </c>
      <c r="B27" s="25" t="s">
        <v>15</v>
      </c>
    </row>
    <row r="28" spans="1:2" ht="20.149999999999999" customHeight="1" x14ac:dyDescent="0.3">
      <c r="B28" s="25"/>
    </row>
    <row r="29" spans="1:2" ht="20.149999999999999" customHeight="1" x14ac:dyDescent="0.3">
      <c r="A29" s="57" t="s">
        <v>45</v>
      </c>
      <c r="B29" s="49" t="s">
        <v>45</v>
      </c>
    </row>
    <row r="30" spans="1:2" ht="20.149999999999999" customHeight="1" x14ac:dyDescent="0.3">
      <c r="A30" s="57" t="s">
        <v>46</v>
      </c>
      <c r="B30" s="51" t="s">
        <v>46</v>
      </c>
    </row>
    <row r="31" spans="1:2" ht="20.149999999999999" customHeight="1" x14ac:dyDescent="0.3">
      <c r="A31" s="57" t="s">
        <v>47</v>
      </c>
      <c r="B31" s="51" t="s">
        <v>47</v>
      </c>
    </row>
    <row r="32" spans="1:2" ht="20.149999999999999" customHeight="1" x14ac:dyDescent="0.3">
      <c r="A32" s="40" t="s">
        <v>17</v>
      </c>
      <c r="B32" s="40" t="s">
        <v>17</v>
      </c>
    </row>
    <row r="33" ht="20.149999999999999" customHeight="1" x14ac:dyDescent="0.25"/>
    <row r="34" ht="20.149999999999999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GFFT63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2023-09-29T05:00:00+00:00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Informe mensual de ejecución del presupuesto de ingresos</Descripcion>
    <Ano_Plantilla xmlns="b6565643-c00f-44ce-b5d1-532a85e4382c">2023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2023-09-29T05:00:00+00:00</Fecha_x0020_de_x0020_inicio_x0020_de_x0020_publicación>
    <Tipo_x0020_Documental xmlns="cfd7d055-4c42-4b1a-a19c-7e601acfe3a8">1686</Tipo_x0020_Documental>
    <_dlc_DocId xmlns="b6565643-c00f-44ce-b5d1-532a85e4382c">XQAF2AT3N76N-114-4583</_dlc_DocId>
    <_dlc_DocIdUrl xmlns="b6565643-c00f-44ce-b5d1-532a85e4382c">
      <Url>https://docs.supersalud.gov.co/PortalWeb/planeacion/_layouts/15/DocIdRedir.aspx?ID=XQAF2AT3N76N-114-4583</Url>
      <Description>XQAF2AT3N76N-114-4583</Description>
    </_dlc_DocIdUrl>
    <DLCPolicyLabelValue xmlns="60c38085-413c-455a-bf36-609d76e3b506">Copia Controlada</DLCPolicyLabelValue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340CB7-442B-460E-9F73-94C6AF8F2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2F416-6A64-4E1E-B238-A9CFDEB4B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9784F5-F776-43B6-A93C-4557CF7CA14F}">
  <ds:schemaRefs>
    <ds:schemaRef ds:uri="http://schemas.microsoft.com/office/infopath/2007/PartnerControls"/>
    <ds:schemaRef ds:uri="http://purl.org/dc/terms/"/>
    <ds:schemaRef ds:uri="http://purl.org/dc/dcmitype/"/>
    <ds:schemaRef ds:uri="b6565643-c00f-44ce-b5d1-532a85e4382c"/>
    <ds:schemaRef ds:uri="cfd7d055-4c42-4b1a-a19c-7e601acfe3a8"/>
    <ds:schemaRef ds:uri="http://schemas.openxmlformats.org/package/2006/metadata/core-properties"/>
    <ds:schemaRef ds:uri="http://schemas.microsoft.com/sharepoint/v3/fields"/>
    <ds:schemaRef ds:uri="http://schemas.microsoft.com/office/2006/documentManagement/types"/>
    <ds:schemaRef ds:uri="http://www.w3.org/XML/1998/namespace"/>
    <ds:schemaRef ds:uri="http://purl.org/dc/elements/1.1/"/>
    <ds:schemaRef ds:uri="60c38085-413c-455a-bf36-609d76e3b506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BF58F80-9B48-41A3-A458-BF836683C2B3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C5209385-7905-4C9B-9BF9-E547A0129F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GFFT63</vt:lpstr>
      <vt:lpstr>METADATOS</vt:lpstr>
      <vt:lpstr>CONCEPTOS</vt:lpstr>
    </vt:vector>
  </TitlesOfParts>
  <Manager/>
  <Company>Supersalud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de ejecución del presupuesto de ingresos</dc:title>
  <dc:subject/>
  <dc:creator>DIVISION DE SISTEMAS</dc:creator>
  <cp:keywords>GFFT63</cp:keywords>
  <dc:description/>
  <cp:lastModifiedBy>Adriana Maria Guerrero Ladino</cp:lastModifiedBy>
  <cp:revision/>
  <dcterms:created xsi:type="dcterms:W3CDTF">1998-10-20T13:05:55Z</dcterms:created>
  <dcterms:modified xsi:type="dcterms:W3CDTF">2024-07-17T22:16:49Z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e561976f-10ef-4756-9fa1-c3c621ef176e</vt:lpwstr>
  </property>
</Properties>
</file>