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supersalud-my.sharepoint.com/personal/jhoan_mantilla_supersalud_gov_co/Documents/Documentos/Publicaciones/"/>
    </mc:Choice>
  </mc:AlternateContent>
  <xr:revisionPtr revIDLastSave="0" documentId="8_{C614733E-E5DE-4EF1-B5DC-7C17BFC35014}" xr6:coauthVersionLast="47" xr6:coauthVersionMax="47" xr10:uidLastSave="{00000000-0000-0000-0000-000000000000}"/>
  <bookViews>
    <workbookView xWindow="-120" yWindow="-120" windowWidth="29040" windowHeight="15840" xr2:uid="{00000000-000D-0000-FFFF-FFFF00000000}"/>
  </bookViews>
  <sheets>
    <sheet name="PEFT01" sheetId="1" r:id="rId1"/>
    <sheet name="METADATOS" sheetId="3" r:id="rId2"/>
    <sheet name="Hoja2" sheetId="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1" l="1"/>
  <c r="F27" i="1" s="1"/>
  <c r="G34" i="1"/>
  <c r="F34" i="1" s="1"/>
  <c r="G33" i="1"/>
  <c r="F33" i="1" s="1"/>
  <c r="G32" i="1"/>
  <c r="G31" i="1"/>
  <c r="F31" i="1" s="1"/>
  <c r="G30" i="1"/>
  <c r="F30" i="1" s="1"/>
  <c r="G29" i="1"/>
  <c r="F29" i="1" s="1"/>
  <c r="E29" i="1" s="1"/>
  <c r="G28" i="1"/>
  <c r="F28" i="1" s="1"/>
  <c r="B3" i="2"/>
  <c r="F13" i="2"/>
  <c r="E13" i="2" s="1"/>
  <c r="F12" i="2"/>
  <c r="E12" i="2" s="1"/>
  <c r="D12" i="2" s="1"/>
  <c r="F11" i="2"/>
  <c r="D11" i="2" s="1"/>
  <c r="E11" i="2"/>
  <c r="F10" i="2"/>
  <c r="E10" i="2" s="1"/>
  <c r="D10" i="2" s="1"/>
  <c r="F9" i="2"/>
  <c r="F8" i="2"/>
  <c r="E8" i="2" s="1"/>
  <c r="D8" i="2" s="1"/>
  <c r="F7" i="2"/>
  <c r="E7" i="2" s="1"/>
  <c r="F6" i="2"/>
  <c r="E9" i="2" l="1"/>
  <c r="D9" i="2" s="1"/>
  <c r="E31" i="1"/>
  <c r="E27" i="1"/>
  <c r="E6" i="2"/>
  <c r="E33" i="1"/>
  <c r="F32" i="1"/>
  <c r="E34" i="1"/>
  <c r="D13" i="2"/>
  <c r="D7" i="2"/>
  <c r="E30" i="1"/>
  <c r="E28" i="1"/>
  <c r="E32" i="1" l="1"/>
  <c r="G35" i="1" s="1"/>
  <c r="D6" i="2"/>
  <c r="D14" i="2" s="1"/>
  <c r="E35" i="1" l="1"/>
  <c r="F35" i="1"/>
  <c r="B36" i="1" s="1"/>
  <c r="F14" i="2"/>
  <c r="E14" i="2"/>
  <c r="F1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Camila Andrea Jaime de la Rosa</author>
  </authors>
  <commentList>
    <comment ref="A4" authorId="0" shapeId="0" xr:uid="{DC4E3FC9-F80C-4DE9-B1FB-2BF29D566837}">
      <text>
        <r>
          <rPr>
            <sz val="9"/>
            <color indexed="81"/>
            <rFont val="Tahoma"/>
            <family val="2"/>
          </rPr>
          <t>Escribir el Nombre del Candidato. Ejemplo: Hernando Perez Paez.</t>
        </r>
      </text>
    </comment>
    <comment ref="A5" authorId="0" shapeId="0" xr:uid="{9B9E57CD-7C26-4A41-B0BA-7032F1001810}">
      <text>
        <r>
          <rPr>
            <sz val="9"/>
            <color indexed="81"/>
            <rFont val="Tahoma"/>
            <family val="2"/>
          </rPr>
          <t>Escribir número de Documento del Candidato. Es un dato númerico.</t>
        </r>
      </text>
    </comment>
    <comment ref="A6" authorId="0" shapeId="0" xr:uid="{1C5F07EE-F1E9-405D-8756-66FBDB4FF4AD}">
      <text>
        <r>
          <rPr>
            <sz val="9"/>
            <color indexed="81"/>
            <rFont val="Tahoma"/>
            <family val="2"/>
          </rPr>
          <t>Escribir el título profesional del candidato. En caso de no contar con uno, escribir su máximo nivel académico.</t>
        </r>
      </text>
    </comment>
    <comment ref="A7" authorId="0" shapeId="0" xr:uid="{62CB8B86-1AF1-474A-883E-1F2C26820F9B}">
      <text>
        <r>
          <rPr>
            <sz val="9"/>
            <color indexed="81"/>
            <rFont val="Tahoma"/>
            <family val="2"/>
          </rPr>
          <t>Describir el nombre del cargo tal como aparece en el Manual de Funciones en el que se evaluará el candidato. Ejemeplo: Perfil - 0009 - Secretario General de Superintendencia.</t>
        </r>
      </text>
    </comment>
    <comment ref="A8" authorId="0" shapeId="0" xr:uid="{97F002B0-F7D4-446D-B6F0-65A022248FB5}">
      <text>
        <r>
          <rPr>
            <sz val="9"/>
            <color indexed="81"/>
            <rFont val="Tahoma"/>
            <family val="2"/>
          </rPr>
          <t>Escribir el Código que identifica el cargo, y el grado tal como aparece en eel manual. Ejemplo: Código 0037 Grado 23</t>
        </r>
      </text>
    </comment>
    <comment ref="A11" authorId="0" shapeId="0" xr:uid="{58900352-3A8C-4D8D-81E5-CF221529794A}">
      <text>
        <r>
          <rPr>
            <sz val="9"/>
            <color indexed="81"/>
            <rFont val="Tahoma"/>
            <family val="2"/>
          </rPr>
          <t xml:space="preserve">Describir lor requisitos de formación que solicitar el perfil, tal cual como esté en el manual de funciones, en el que se está evaluando el candidato. Se debe resgistrar un requisito por fila. Ejemplo: Título profesional en disciplina académica (profesión) del Núcleo Básico de Conocimiento (NBC) en:
- Administración
- Contaduría pública
- Derecho y afines
- Economía
- Ingeniería administrativa y afines
- Ingeniería industrial y afines
</t>
        </r>
      </text>
    </comment>
    <comment ref="D11" authorId="0" shapeId="0" xr:uid="{7FBB17BD-3E0A-43EF-8745-135FDE7BCADE}">
      <text>
        <r>
          <rPr>
            <sz val="9"/>
            <color indexed="81"/>
            <rFont val="Tahoma"/>
            <family val="2"/>
          </rPr>
          <t>Resgistrar si el Candidato cumple o no con el requisito de formación académica. Ejemplo: Si</t>
        </r>
      </text>
    </comment>
    <comment ref="E11" authorId="0" shapeId="0" xr:uid="{FD07B95B-B8D3-4311-BAE7-39BF14A74694}">
      <text>
        <r>
          <rPr>
            <sz val="9"/>
            <color indexed="81"/>
            <rFont val="Tahoma"/>
            <family val="2"/>
          </rPr>
          <t>Decribir el título que acredite el cumplimiento del requisito de formación, incluyendo la Institución que expide el título y la fecha en que fue conferido. Ejemplo: Título Profesional  como Abogado otrogado por la Universidad Externado de Colombia 04/12/2018.</t>
        </r>
      </text>
    </comment>
    <comment ref="A15" authorId="0" shapeId="0" xr:uid="{415DD70D-E104-4734-A8B5-4D0EA0AEB6CB}">
      <text>
        <r>
          <rPr>
            <sz val="9"/>
            <color indexed="81"/>
            <rFont val="Tahoma"/>
            <family val="2"/>
          </rPr>
          <t xml:space="preserve">Regsitrar el requisito de experiencia que tenga el perfil que se está evaluando tal como aparece en la ficha del manual. Ejemplo: Veintiocho (28) meses de experiencia
profesional relacionada. </t>
        </r>
      </text>
    </comment>
    <comment ref="D15" authorId="0" shapeId="0" xr:uid="{FA84170A-22B9-4172-BCE2-AAF1BE57848A}">
      <text>
        <r>
          <rPr>
            <sz val="9"/>
            <color indexed="81"/>
            <rFont val="Tahoma"/>
            <family val="2"/>
          </rPr>
          <t>Resgistrar si el Candidato cumple o no con el requisito de formación académica. Ejemplo: Si</t>
        </r>
      </text>
    </comment>
    <comment ref="E15" authorId="0" shapeId="0" xr:uid="{628DF961-F6F8-4A48-9593-DF7F1A8D333A}">
      <text>
        <r>
          <rPr>
            <b/>
            <sz val="9"/>
            <color indexed="81"/>
            <rFont val="Tahoma"/>
            <family val="2"/>
          </rPr>
          <t>Camila Andrea Jaime de la Rosa:</t>
        </r>
        <r>
          <rPr>
            <sz val="9"/>
            <color indexed="81"/>
            <rFont val="Tahoma"/>
            <family val="2"/>
          </rPr>
          <t xml:space="preserve">
Describir la cantidad de meses de experiencia que acredita y cumple con el requisito del perfil. Ejemplo: Noventa y un (91) meses de experiencia
profesional relacionada.</t>
        </r>
      </text>
    </comment>
    <comment ref="A17" authorId="0" shapeId="0" xr:uid="{F4C2D4B6-AC90-4AAF-9D85-130891EDC328}">
      <text>
        <r>
          <rPr>
            <sz val="9"/>
            <color indexed="81"/>
            <rFont val="Tahoma"/>
            <family val="2"/>
          </rPr>
          <t>Relacionar lo atecedentes penales, fisclaes y disciplinarios que, de acuerdo con la norma, deban ser investigados en el momento de realizar el estudio técnico. Ejemplo: Inhabilidad Ley 1918 de 2018.</t>
        </r>
      </text>
    </comment>
    <comment ref="D17" authorId="0" shapeId="0" xr:uid="{3C21BD56-D931-4910-BA6C-DF8D2BF665D3}">
      <text>
        <r>
          <rPr>
            <sz val="9"/>
            <color indexed="81"/>
            <rFont val="Tahoma"/>
            <family val="2"/>
          </rPr>
          <t>Indicar si presenta o no antecedentes a la fecha de elaboración del estudio técnico.Ejemplo: Si/No</t>
        </r>
      </text>
    </comment>
    <comment ref="E17" authorId="0" shapeId="0" xr:uid="{EED65D0F-12D5-4757-8676-BC421347BC5A}">
      <text>
        <r>
          <rPr>
            <sz val="9"/>
            <color indexed="81"/>
            <rFont val="Tahoma"/>
            <family val="2"/>
          </rPr>
          <t>Indicar el detalle con fecha si presenta o no antecedentes a la fecha de elaboración del estudio técnico. Ejemplo: A 17/11/2021 no presenta Inhabilidades Ley 1918 de 2018</t>
        </r>
      </text>
    </comment>
    <comment ref="A24" authorId="0" shapeId="0" xr:uid="{9683CD27-C26A-44EA-BE5C-52DC4821D80D}">
      <text>
        <r>
          <rPr>
            <sz val="9"/>
            <color indexed="81"/>
            <rFont val="Tahoma"/>
            <family val="2"/>
          </rPr>
          <t xml:space="preserve">En este espcio se relaciona de manera detallada la experiencia que cumpla con el requisito del manual y se acredite en la documentación aportada por el candidato.
</t>
        </r>
      </text>
    </comment>
    <comment ref="A25" authorId="0" shapeId="0" xr:uid="{FF07829D-2D57-427D-8073-B95A3134E1A5}">
      <text>
        <r>
          <rPr>
            <sz val="9"/>
            <color indexed="81"/>
            <rFont val="Tahoma"/>
            <family val="2"/>
          </rPr>
          <t>Relacionar el nombre de la entidad que certifica la experiencia laboral. Ejemplo: Superintendencia Nacional de Salud</t>
        </r>
      </text>
    </comment>
    <comment ref="B25" authorId="0" shapeId="0" xr:uid="{9F741507-F3CE-48B4-91DC-D487E2BC41E9}">
      <text>
        <r>
          <rPr>
            <sz val="9"/>
            <color indexed="81"/>
            <rFont val="Tahoma"/>
            <family val="2"/>
          </rPr>
          <t>Describir el cargo tal cual aparece en la ceritifiación laboral aportada por el candidato.</t>
        </r>
      </text>
    </comment>
    <comment ref="C26" authorId="0" shapeId="0" xr:uid="{E76A8C00-AD39-4F0E-B61E-D51287B6D480}">
      <text>
        <r>
          <rPr>
            <sz val="9"/>
            <color indexed="81"/>
            <rFont val="Tahoma"/>
            <family val="2"/>
          </rPr>
          <t>Indicar la fecha de ingreso de acuerdo con  la certificación aportada por el candidato.</t>
        </r>
      </text>
    </comment>
    <comment ref="D26" authorId="0" shapeId="0" xr:uid="{13A4E03D-CBA3-4B3C-A46D-FACEFB6DDA09}">
      <text>
        <r>
          <rPr>
            <sz val="9"/>
            <color indexed="81"/>
            <rFont val="Tahoma"/>
            <family val="2"/>
          </rPr>
          <t>Indicar la fecha de retiro de acuerdo con la certificación aportada por el candidato. En caso de continuar en el cargo, registrar la fecha de realización del estudio.</t>
        </r>
      </text>
    </comment>
    <comment ref="A37" authorId="0" shapeId="0" xr:uid="{80986C4C-666D-45FF-9ABC-9B399B7482C9}">
      <text>
        <r>
          <rPr>
            <sz val="9"/>
            <color indexed="81"/>
            <rFont val="Tahoma"/>
            <family val="2"/>
          </rPr>
          <t xml:space="preserve">En este espacio se indica si el candidato cumple o no con los requistos del empleo. </t>
        </r>
      </text>
    </comment>
    <comment ref="A39" authorId="0" shapeId="0" xr:uid="{2B272F5D-2BA6-40BC-91F0-7F9E673178F6}">
      <text>
        <r>
          <rPr>
            <sz val="9"/>
            <color indexed="81"/>
            <rFont val="Tahoma"/>
            <family val="2"/>
          </rPr>
          <t>En caso de no cumplir con los requsitos de Estudio, en este espacio de describe la razón y los argumentos por los cuales no cumple con el requisito.</t>
        </r>
      </text>
    </comment>
    <comment ref="A40" authorId="0" shapeId="0" xr:uid="{F77B52ED-3BF6-4EA5-878E-44B8B715F073}">
      <text>
        <r>
          <rPr>
            <sz val="9"/>
            <color indexed="81"/>
            <rFont val="Tahoma"/>
            <family val="2"/>
          </rPr>
          <t>En caso de no cumplir con los requsitos de Experiencia, en este espacio de describe la razón y los argumentos por los cuales no cumple con el requisito.</t>
        </r>
      </text>
    </comment>
    <comment ref="A41" authorId="0" shapeId="0" xr:uid="{063116B6-34F7-4103-80AB-5A92F8DA7D79}">
      <text>
        <r>
          <rPr>
            <sz val="9"/>
            <color indexed="81"/>
            <rFont val="Tahoma"/>
            <family val="2"/>
          </rPr>
          <t xml:space="preserve">En caso de presentar otra situación encontrada en la elaboración del estudio, debe ser relacioanda en este espacio. Ejemplo: No fue posible confirmar un antecendente legar porque la página se encontraba caída.
</t>
        </r>
      </text>
    </comment>
    <comment ref="A42" authorId="0" shapeId="0" xr:uid="{BE9F99E0-F53C-4D9E-80C1-0C8924D808D7}">
      <text>
        <r>
          <rPr>
            <sz val="9"/>
            <color indexed="81"/>
            <rFont val="Tahoma"/>
            <family val="2"/>
          </rPr>
          <t>Escribir el nombre de la persona que elaboró el estudio técnico.</t>
        </r>
      </text>
    </comment>
    <comment ref="A43" authorId="0" shapeId="0" xr:uid="{12300CB2-6A7D-413B-9EC8-844C91309BF5}">
      <text>
        <r>
          <rPr>
            <sz val="9"/>
            <color indexed="81"/>
            <rFont val="Tahoma"/>
            <family val="2"/>
          </rPr>
          <t>Escribir el cargo de la persona que elaboró el estudio técnico.</t>
        </r>
      </text>
    </comment>
    <comment ref="A44" authorId="0" shapeId="0" xr:uid="{54C19843-2C65-48CE-9E74-D15F7C437A76}">
      <text>
        <r>
          <rPr>
            <sz val="9"/>
            <color indexed="81"/>
            <rFont val="Tahoma"/>
            <family val="2"/>
          </rPr>
          <t>Indica la fecha en la que se elaboró el estudio técnico</t>
        </r>
      </text>
    </comment>
    <comment ref="A45" authorId="0" shapeId="0" xr:uid="{2D643131-D3E8-4680-944C-487F53F552AB}">
      <text>
        <r>
          <rPr>
            <sz val="9"/>
            <color indexed="81"/>
            <rFont val="Tahoma"/>
            <family val="2"/>
          </rPr>
          <t>Registrar la firma de la persona que elaboró el estudio técnico.</t>
        </r>
      </text>
    </comment>
    <comment ref="A46" authorId="0" shapeId="0" xr:uid="{B8CB9299-97CA-48AB-8FD5-1E7C40E72E06}">
      <text>
        <r>
          <rPr>
            <b/>
            <sz val="9"/>
            <color indexed="81"/>
            <rFont val="Tahoma"/>
            <family val="2"/>
          </rPr>
          <t>Escribir el nombre de la persona que revisó el estudio técnico.</t>
        </r>
      </text>
    </comment>
    <comment ref="A47" authorId="0" shapeId="0" xr:uid="{75A8CCEB-839B-4C49-8495-F672D34E038C}">
      <text>
        <r>
          <rPr>
            <sz val="9"/>
            <color indexed="81"/>
            <rFont val="Tahoma"/>
            <family val="2"/>
          </rPr>
          <t>Escribir el cargo de la persona que revisó el estudio técnico.</t>
        </r>
      </text>
    </comment>
    <comment ref="A48" authorId="0" shapeId="0" xr:uid="{70B21366-08B5-4850-A068-69BAE13FC391}">
      <text>
        <r>
          <rPr>
            <sz val="9"/>
            <color indexed="81"/>
            <rFont val="Tahoma"/>
            <family val="2"/>
          </rPr>
          <t>Indica la fecha en la que se revisó el estudio técnico</t>
        </r>
      </text>
    </comment>
    <comment ref="A49" authorId="0" shapeId="0" xr:uid="{AA169321-FA2E-45FE-9FF1-B0741E770A5E}">
      <text>
        <r>
          <rPr>
            <sz val="9"/>
            <color indexed="81"/>
            <rFont val="Tahoma"/>
            <family val="2"/>
          </rPr>
          <t>Registrar la firma de la persona que revisó el estudio técnico.</t>
        </r>
      </text>
    </comment>
  </commentList>
</comments>
</file>

<file path=xl/sharedStrings.xml><?xml version="1.0" encoding="utf-8"?>
<sst xmlns="http://schemas.openxmlformats.org/spreadsheetml/2006/main" count="215" uniqueCount="133">
  <si>
    <t>CÓDIGO</t>
  </si>
  <si>
    <t>ESTUDIO TÉCNICO HOJA DE VIDA</t>
  </si>
  <si>
    <t>VERSIÓN</t>
  </si>
  <si>
    <t>CUMPLIMIENTO</t>
  </si>
  <si>
    <t>CONCEPTO</t>
  </si>
  <si>
    <t>EMPRESA</t>
  </si>
  <si>
    <t>FECHA</t>
  </si>
  <si>
    <t>DÍAS</t>
  </si>
  <si>
    <t>MESES</t>
  </si>
  <si>
    <t>AÑOS</t>
  </si>
  <si>
    <t xml:space="preserve">TOTAL EXPERIENCIA LABORAL </t>
  </si>
  <si>
    <t>TOTAL MESES</t>
  </si>
  <si>
    <t>EXPERIENCIA Y CERTIFICADOS LABORALES</t>
  </si>
  <si>
    <t>MÓNICA ADRIANA FLOREZ BONILLA</t>
  </si>
  <si>
    <t xml:space="preserve">C.C. </t>
  </si>
  <si>
    <t>SUPERINTENDENCIA NACIONAL DE SALUD</t>
  </si>
  <si>
    <t>ALCALDIA MUNICIPAL DE SABANALARGA</t>
  </si>
  <si>
    <t>Experiencia:</t>
  </si>
  <si>
    <t>Cargo</t>
  </si>
  <si>
    <t>GESTIÓN ESTRATÉGICA DE PERSONAS</t>
  </si>
  <si>
    <t>dd/mm/aaaa</t>
  </si>
  <si>
    <t>PEFT01</t>
  </si>
  <si>
    <t xml:space="preserve">Nombre del Funcionario que elaboró:                                                                                                        </t>
  </si>
  <si>
    <t>Nombre del Funcionario que revisó:</t>
  </si>
  <si>
    <t>Cargo del Funcionario que elaboró:</t>
  </si>
  <si>
    <t>Cargo del Funcionario que elaboró</t>
  </si>
  <si>
    <t xml:space="preserve">Fecha (dd/mm/aaaa): </t>
  </si>
  <si>
    <t xml:space="preserve">Requisitos </t>
  </si>
  <si>
    <t>Requisitos y competencias laborales</t>
  </si>
  <si>
    <t>Formación académica</t>
  </si>
  <si>
    <t>Cumple</t>
  </si>
  <si>
    <t>Registro</t>
  </si>
  <si>
    <t>Código y grado:</t>
  </si>
  <si>
    <t xml:space="preserve">Nombre del candidato:       </t>
  </si>
  <si>
    <t xml:space="preserve">Profesión del candidato:                      </t>
  </si>
  <si>
    <t>Perfil del cargo:</t>
  </si>
  <si>
    <t>Experiencia</t>
  </si>
  <si>
    <t>Antecedentes penales, fiscales y disciplinarios</t>
  </si>
  <si>
    <t>Presenta</t>
  </si>
  <si>
    <t>Detalle</t>
  </si>
  <si>
    <t>Experiencia laboral detallada</t>
  </si>
  <si>
    <t>Empresa</t>
  </si>
  <si>
    <t>Fecha</t>
  </si>
  <si>
    <t>Inicia</t>
  </si>
  <si>
    <t>Termina</t>
  </si>
  <si>
    <t>Días</t>
  </si>
  <si>
    <t>Meses</t>
  </si>
  <si>
    <t>Años</t>
  </si>
  <si>
    <t xml:space="preserve">Total de experiencia laboral  </t>
  </si>
  <si>
    <t>Total de meses</t>
  </si>
  <si>
    <t>Concepto técnico</t>
  </si>
  <si>
    <t>Observaciones</t>
  </si>
  <si>
    <t>Otros:</t>
  </si>
  <si>
    <t>Estudios:</t>
  </si>
  <si>
    <t xml:space="preserve">Firma del Funcionario que elaboró:                                                                                                        </t>
  </si>
  <si>
    <t>Firma del Funcionario que revisó:</t>
  </si>
  <si>
    <t>Atributo</t>
  </si>
  <si>
    <t>Descripción del atributo</t>
  </si>
  <si>
    <t>Tipo de atributo</t>
  </si>
  <si>
    <t>Ejemplo de registro</t>
  </si>
  <si>
    <t>Calidad del dato</t>
  </si>
  <si>
    <t xml:space="preserve">Nombre del candidato    </t>
  </si>
  <si>
    <t>Profesión del candidato</t>
  </si>
  <si>
    <t>Perfil del cargo</t>
  </si>
  <si>
    <t>Código y grado</t>
  </si>
  <si>
    <t>Estudios</t>
  </si>
  <si>
    <t>Otros</t>
  </si>
  <si>
    <t>Nombre del Funcionario que elaboró</t>
  </si>
  <si>
    <t>Fecha (dd/mm/aaaa)</t>
  </si>
  <si>
    <t>Firma del Funcionario que elaboró</t>
  </si>
  <si>
    <t>Nombre del Funcionario que revisó</t>
  </si>
  <si>
    <t>Firma del Funcionario que revisó</t>
  </si>
  <si>
    <t>2</t>
  </si>
  <si>
    <t>Texto</t>
  </si>
  <si>
    <t>Las primeras letras deben ir en mayúscula</t>
  </si>
  <si>
    <t>Número</t>
  </si>
  <si>
    <t>Hernando Perez Paez.</t>
  </si>
  <si>
    <t>Campo Numérico</t>
  </si>
  <si>
    <t>Ingeniero Industrial</t>
  </si>
  <si>
    <t>Ingeniero Industrial Título Otorgado por la Universidad Libre el 28/05/2022</t>
  </si>
  <si>
    <t xml:space="preserve">Profesional Especializado </t>
  </si>
  <si>
    <t>Código 2028 Grado 19</t>
  </si>
  <si>
    <t>Título profesional en disciplina académica (profesión) del Núcleo Básico de Conocimiento (NBC) en: 
- Comunicación social, periodismo y afines.
Título de posgrado en la modalidad de especialización en áreas relacionadas con las funciones del cargo.</t>
  </si>
  <si>
    <t>Si</t>
  </si>
  <si>
    <t>Treinta y uno (31) meses de experiencia profesional relacionada.</t>
  </si>
  <si>
    <t>Debe ser el mismo contenido de la ficha del manual de funciones</t>
  </si>
  <si>
    <t>Antecedentes Procuraduría General de la Nación</t>
  </si>
  <si>
    <t>No</t>
  </si>
  <si>
    <t>No presenta a 31/12/2024</t>
  </si>
  <si>
    <t>Debe indicar la fecha en formato corto</t>
  </si>
  <si>
    <t>Superintendencia Nacional de Salud</t>
  </si>
  <si>
    <t>Atributo formulado para calcular los días de la experiencia con base en los datos ingresados</t>
  </si>
  <si>
    <t>Atributo formulado para calcular los meses de la experiencia con base en los datos ingresados</t>
  </si>
  <si>
    <t>Atributo formulado para calcular los años de la experiencia con base en los datos ingresados</t>
  </si>
  <si>
    <t>Campo Numérico y formulado. No se debe modificar</t>
  </si>
  <si>
    <t>Fue tenido en cuenta el título de posgrado en auditoría médica</t>
  </si>
  <si>
    <t>Debe especificar la novedad</t>
  </si>
  <si>
    <t>No fue tenida en cuenta la certificación de la Empresa XX por no contar con los criterios mínimos requeridos</t>
  </si>
  <si>
    <t>No fue posible consultar antedeces fiscales</t>
  </si>
  <si>
    <t>Fabian Andrés Fernández</t>
  </si>
  <si>
    <t>Imagen</t>
  </si>
  <si>
    <t>No es posible indicar un ejemplo</t>
  </si>
  <si>
    <t>Debe imprimir el formato para registrar la firma</t>
  </si>
  <si>
    <t>Atributo que describe la fecha en que se revisó el estudio</t>
  </si>
  <si>
    <t>Número de documento del candidato:</t>
  </si>
  <si>
    <t>Número de documento del candidato</t>
  </si>
  <si>
    <t>Indicar si el candidato cumple o no con los requisitos mínimos del cargo</t>
  </si>
  <si>
    <t>Indicar el nombre de la empresa que emitió la certificación que está siendo tenida en cuenta en el estudio</t>
  </si>
  <si>
    <t>Indicar el cargo indicado en la certificación que está siendo tenida en cuenta en el estudio</t>
  </si>
  <si>
    <t>Indicar la fecha inicial de la experiencia indicada en la certificación que está siendo tenida en cuenta en el estudio</t>
  </si>
  <si>
    <t>Indicar la fecha final de la experiencia indicada en la certificación que está siendo tenida en cuenta en el estudio</t>
  </si>
  <si>
    <t>Describir observaciones con respecto a los estudios</t>
  </si>
  <si>
    <t>Describir observaciones con respecto a la experiencia</t>
  </si>
  <si>
    <t>Describir observaciones con respecto a temas diferentes a la experiencia o a los estudios</t>
  </si>
  <si>
    <t>Indicar la fecha en que se elaboró el estudio</t>
  </si>
  <si>
    <t>Indicar el nombre del candidato.</t>
  </si>
  <si>
    <t>Indicar el número de documento del candidato</t>
  </si>
  <si>
    <t>Indicar la profesión del candidato</t>
  </si>
  <si>
    <t>Indicar el perfil del cargo</t>
  </si>
  <si>
    <t>Indicar el código y grado</t>
  </si>
  <si>
    <t>Indicar la formación académica, incluyendo títulos de pregrado y posgrado</t>
  </si>
  <si>
    <t>Indicar los requisitos establecidos en el manual de funciones con respecto a la experiencia</t>
  </si>
  <si>
    <t>Indicar los antecedentes penales, fiscales y disciplinarios a la fecha de elaboración del estudio</t>
  </si>
  <si>
    <t>Indicar si presenta antecedentes penales, fiscales y disciplinarios</t>
  </si>
  <si>
    <t>Indicar la fecha de consulta de los antecedentes penales, fiscales y disciplinarios</t>
  </si>
  <si>
    <t>Indicar el nombre del funcionario que elaboró el estudio</t>
  </si>
  <si>
    <t>Indicar el cargo del funcionario que elaboró el estudio</t>
  </si>
  <si>
    <t>Atributo que describe la firma del funcionario que elaboró que elaboró el estudio</t>
  </si>
  <si>
    <t>Atributo que describe el nombre del funcionario que revisó el estudio</t>
  </si>
  <si>
    <t>Atributo que describe el cargo del funcionario que revisó el estudio</t>
  </si>
  <si>
    <t>Atributo que describe la firma del funcionario que elaboró que revisó el estudio</t>
  </si>
  <si>
    <t xml:space="preserve">Indicar los requisitos establecidos en el manual de funciones con respecto a la formación académica </t>
  </si>
  <si>
    <t>18/09/2025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</si>
</sst>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7" x14ac:knownFonts="1">
    <font>
      <sz val="11"/>
      <color theme="1"/>
      <name val="Calibri"/>
      <family val="2"/>
      <scheme val="minor"/>
    </font>
    <font>
      <b/>
      <sz val="9"/>
      <name val="Tahoma"/>
      <family val="2"/>
    </font>
    <font>
      <b/>
      <sz val="11"/>
      <name val="Tahoma"/>
      <family val="2"/>
    </font>
    <font>
      <sz val="10"/>
      <name val="Tahoma"/>
      <family val="2"/>
    </font>
    <font>
      <sz val="11"/>
      <color indexed="8"/>
      <name val="Calibri"/>
      <family val="2"/>
    </font>
    <font>
      <sz val="10"/>
      <color indexed="8"/>
      <name val="Tahoma"/>
      <family val="2"/>
    </font>
    <font>
      <b/>
      <sz val="10"/>
      <name val="Tahoma"/>
      <family val="2"/>
    </font>
    <font>
      <b/>
      <sz val="11"/>
      <color theme="1"/>
      <name val="Calibri"/>
      <family val="2"/>
      <scheme val="minor"/>
    </font>
    <font>
      <sz val="11"/>
      <color theme="1"/>
      <name val="Arial"/>
      <family val="2"/>
    </font>
    <font>
      <sz val="10"/>
      <color theme="1"/>
      <name val="Arial"/>
      <family val="2"/>
    </font>
    <font>
      <b/>
      <sz val="11"/>
      <color theme="1"/>
      <name val="Arial"/>
      <family val="2"/>
    </font>
    <font>
      <b/>
      <sz val="11"/>
      <name val="Arial"/>
      <family val="2"/>
    </font>
    <font>
      <sz val="11"/>
      <name val="Arial"/>
      <family val="2"/>
    </font>
    <font>
      <sz val="11"/>
      <color indexed="8"/>
      <name val="Arial"/>
      <family val="2"/>
    </font>
    <font>
      <sz val="9"/>
      <color indexed="81"/>
      <name val="Tahoma"/>
      <family val="2"/>
    </font>
    <font>
      <b/>
      <sz val="9"/>
      <color indexed="81"/>
      <name val="Tahoma"/>
      <family val="2"/>
    </font>
    <font>
      <b/>
      <sz val="11"/>
      <color theme="0"/>
      <name val="Calibri"/>
      <family val="2"/>
      <scheme val="minor"/>
    </font>
  </fonts>
  <fills count="5">
    <fill>
      <patternFill patternType="none"/>
    </fill>
    <fill>
      <patternFill patternType="gray125"/>
    </fill>
    <fill>
      <patternFill patternType="solid">
        <fgColor indexed="45"/>
        <bgColor indexed="64"/>
      </patternFill>
    </fill>
    <fill>
      <patternFill patternType="solid">
        <fgColor theme="0" tint="-0.14999847407452621"/>
        <bgColor indexed="64"/>
      </patternFill>
    </fill>
    <fill>
      <patternFill patternType="solid">
        <fgColor theme="4"/>
        <bgColor theme="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theme="4" tint="0.39997558519241921"/>
      </left>
      <right style="thin">
        <color theme="0"/>
      </right>
      <top/>
      <bottom style="thin">
        <color theme="4" tint="0.39997558519241921"/>
      </bottom>
      <diagonal/>
    </border>
    <border>
      <left style="thin">
        <color theme="0"/>
      </left>
      <right style="thin">
        <color theme="0"/>
      </right>
      <top/>
      <bottom style="thin">
        <color theme="4" tint="0.39997558519241921"/>
      </bottom>
      <diagonal/>
    </border>
    <border>
      <left style="thin">
        <color theme="0"/>
      </left>
      <right/>
      <top/>
      <bottom style="thin">
        <color theme="4" tint="0.39997558519241921"/>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top/>
      <bottom style="medium">
        <color indexed="64"/>
      </bottom>
      <diagonal/>
    </border>
  </borders>
  <cellStyleXfs count="2">
    <xf numFmtId="0" fontId="0" fillId="0" borderId="0"/>
    <xf numFmtId="0" fontId="4" fillId="0" borderId="0"/>
  </cellStyleXfs>
  <cellXfs count="92">
    <xf numFmtId="0" fontId="0" fillId="0" borderId="0" xfId="0"/>
    <xf numFmtId="0" fontId="1" fillId="0" borderId="0" xfId="0" applyFont="1" applyAlignment="1">
      <alignment horizontal="center" vertical="center"/>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3" fillId="0" borderId="1" xfId="0" applyFont="1" applyBorder="1" applyAlignment="1">
      <alignment horizontal="justify" vertical="center"/>
    </xf>
    <xf numFmtId="164" fontId="5" fillId="0" borderId="1" xfId="1" applyNumberFormat="1" applyFont="1" applyBorder="1" applyAlignment="1">
      <alignment horizontal="center" vertical="center" wrapText="1"/>
    </xf>
    <xf numFmtId="1" fontId="5" fillId="0" borderId="4" xfId="1" applyNumberFormat="1" applyFont="1" applyBorder="1" applyAlignment="1">
      <alignment horizontal="center" vertical="center" wrapText="1"/>
    </xf>
    <xf numFmtId="1" fontId="3" fillId="0" borderId="4" xfId="0" applyNumberFormat="1" applyFont="1" applyBorder="1" applyAlignment="1">
      <alignment horizontal="center" vertical="center"/>
    </xf>
    <xf numFmtId="1" fontId="3" fillId="0" borderId="5" xfId="0" applyNumberFormat="1" applyFont="1" applyBorder="1" applyAlignment="1">
      <alignment horizontal="center" vertical="center"/>
    </xf>
    <xf numFmtId="0" fontId="3" fillId="0" borderId="1" xfId="0" applyFont="1" applyBorder="1" applyAlignment="1">
      <alignment vertical="center"/>
    </xf>
    <xf numFmtId="0" fontId="1" fillId="0" borderId="0" xfId="0" applyFont="1" applyAlignment="1">
      <alignment vertical="center"/>
    </xf>
    <xf numFmtId="0" fontId="1" fillId="0" borderId="0" xfId="0" applyFont="1" applyAlignment="1">
      <alignment horizontal="right" vertical="center"/>
    </xf>
    <xf numFmtId="1" fontId="2" fillId="2" borderId="13" xfId="0" applyNumberFormat="1" applyFont="1" applyFill="1" applyBorder="1" applyAlignment="1">
      <alignment horizontal="center" vertical="center"/>
    </xf>
    <xf numFmtId="1" fontId="2" fillId="2" borderId="14" xfId="0" applyNumberFormat="1" applyFont="1" applyFill="1" applyBorder="1" applyAlignment="1">
      <alignment horizontal="center" vertical="center"/>
    </xf>
    <xf numFmtId="0" fontId="0" fillId="0" borderId="1" xfId="0" applyBorder="1"/>
    <xf numFmtId="0" fontId="7" fillId="0" borderId="1" xfId="0" applyFont="1" applyBorder="1"/>
    <xf numFmtId="3" fontId="1" fillId="0" borderId="0" xfId="0" applyNumberFormat="1" applyFont="1" applyAlignment="1">
      <alignment vertical="center"/>
    </xf>
    <xf numFmtId="0" fontId="0" fillId="0" borderId="0" xfId="0" applyAlignment="1">
      <alignment wrapText="1"/>
    </xf>
    <xf numFmtId="0" fontId="8" fillId="0" borderId="0" xfId="0" applyFont="1" applyAlignment="1">
      <alignment wrapText="1"/>
    </xf>
    <xf numFmtId="0" fontId="11"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4" xfId="0" applyFont="1" applyBorder="1" applyAlignment="1">
      <alignment horizontal="justify" vertical="center" wrapText="1"/>
    </xf>
    <xf numFmtId="164" fontId="13" fillId="0" borderId="4" xfId="1" applyNumberFormat="1" applyFont="1" applyBorder="1" applyAlignment="1">
      <alignment horizontal="center" vertical="center" wrapText="1"/>
    </xf>
    <xf numFmtId="1" fontId="13" fillId="0" borderId="4" xfId="1" applyNumberFormat="1" applyFont="1" applyBorder="1" applyAlignment="1">
      <alignment horizontal="center" vertical="center" wrapText="1"/>
    </xf>
    <xf numFmtId="1" fontId="12" fillId="0" borderId="4" xfId="0" applyNumberFormat="1" applyFont="1" applyBorder="1" applyAlignment="1">
      <alignment horizontal="center" vertical="center" wrapText="1"/>
    </xf>
    <xf numFmtId="0" fontId="12" fillId="0" borderId="1" xfId="0" applyFont="1" applyBorder="1" applyAlignment="1">
      <alignment horizontal="justify" vertical="center" wrapText="1"/>
    </xf>
    <xf numFmtId="164" fontId="13" fillId="0" borderId="1" xfId="1" applyNumberFormat="1" applyFont="1" applyBorder="1" applyAlignment="1">
      <alignment horizontal="center" vertical="center" wrapText="1"/>
    </xf>
    <xf numFmtId="0" fontId="12" fillId="0" borderId="1" xfId="0" applyFont="1" applyBorder="1" applyAlignment="1">
      <alignment vertical="center" wrapText="1"/>
    </xf>
    <xf numFmtId="0" fontId="11" fillId="3" borderId="1" xfId="0" applyFont="1" applyFill="1" applyBorder="1" applyAlignment="1">
      <alignment horizontal="center" vertical="center" wrapText="1"/>
    </xf>
    <xf numFmtId="1" fontId="11" fillId="3" borderId="13" xfId="0" applyNumberFormat="1" applyFont="1" applyFill="1" applyBorder="1" applyAlignment="1">
      <alignment horizontal="center" vertical="center" wrapText="1"/>
    </xf>
    <xf numFmtId="0" fontId="10" fillId="3" borderId="15" xfId="0" applyFont="1" applyFill="1" applyBorder="1" applyAlignment="1">
      <alignment wrapText="1"/>
    </xf>
    <xf numFmtId="0" fontId="11" fillId="3" borderId="1" xfId="0" applyFont="1" applyFill="1" applyBorder="1" applyAlignment="1">
      <alignment horizontal="left" vertical="center" wrapText="1"/>
    </xf>
    <xf numFmtId="0" fontId="0" fillId="0" borderId="0" xfId="0" applyAlignment="1">
      <alignment horizontal="left" vertical="center" wrapText="1"/>
    </xf>
    <xf numFmtId="0" fontId="9" fillId="0" borderId="0" xfId="0" applyFont="1" applyAlignment="1">
      <alignment horizontal="left" vertical="center" wrapText="1"/>
    </xf>
    <xf numFmtId="0" fontId="16" fillId="4" borderId="17" xfId="0" applyFont="1" applyFill="1" applyBorder="1" applyAlignment="1">
      <alignment vertical="center" wrapText="1"/>
    </xf>
    <xf numFmtId="0" fontId="16" fillId="4" borderId="18" xfId="0" applyFont="1" applyFill="1" applyBorder="1" applyAlignment="1">
      <alignment vertical="center" wrapText="1"/>
    </xf>
    <xf numFmtId="0" fontId="16" fillId="4" borderId="19" xfId="0" applyFont="1" applyFill="1" applyBorder="1" applyAlignment="1">
      <alignment vertical="center" wrapText="1"/>
    </xf>
    <xf numFmtId="0" fontId="0" fillId="0" borderId="0" xfId="0" applyAlignment="1">
      <alignment horizontal="left"/>
    </xf>
    <xf numFmtId="14" fontId="0" fillId="0" borderId="0" xfId="0" applyNumberFormat="1" applyAlignment="1">
      <alignment horizontal="left"/>
    </xf>
    <xf numFmtId="0" fontId="11" fillId="3" borderId="4" xfId="0" applyFont="1" applyFill="1" applyBorder="1" applyAlignment="1">
      <alignment horizontal="left" vertical="center" wrapText="1"/>
    </xf>
    <xf numFmtId="0" fontId="8" fillId="0" borderId="21" xfId="0" applyFont="1" applyBorder="1" applyAlignment="1">
      <alignment horizontal="center" vertical="center" wrapText="1"/>
    </xf>
    <xf numFmtId="49" fontId="12" fillId="0" borderId="22" xfId="0" applyNumberFormat="1" applyFont="1" applyBorder="1" applyAlignment="1">
      <alignment horizontal="center" vertical="center" wrapText="1"/>
    </xf>
    <xf numFmtId="49" fontId="12" fillId="0" borderId="25" xfId="0" applyNumberFormat="1" applyFont="1" applyBorder="1" applyAlignment="1">
      <alignment horizontal="center" vertical="center" wrapText="1"/>
    </xf>
    <xf numFmtId="0" fontId="10" fillId="0" borderId="29" xfId="0" applyFont="1" applyBorder="1" applyAlignment="1">
      <alignment horizontal="left" vertical="center" wrapText="1"/>
    </xf>
    <xf numFmtId="0" fontId="11" fillId="0" borderId="3" xfId="0" applyFont="1" applyBorder="1" applyAlignment="1">
      <alignment horizontal="left" vertical="center" wrapText="1"/>
    </xf>
    <xf numFmtId="0" fontId="11" fillId="0" borderId="24" xfId="0" applyFont="1" applyBorder="1" applyAlignment="1">
      <alignment horizontal="left" vertical="center" wrapText="1"/>
    </xf>
    <xf numFmtId="0" fontId="12" fillId="0" borderId="1" xfId="0" applyFont="1" applyBorder="1" applyAlignment="1">
      <alignment horizontal="left" vertical="center" wrapText="1"/>
    </xf>
    <xf numFmtId="0" fontId="0" fillId="0" borderId="20" xfId="0" applyBorder="1" applyAlignment="1">
      <alignment wrapText="1"/>
    </xf>
    <xf numFmtId="0" fontId="0" fillId="0" borderId="36" xfId="0" applyBorder="1" applyAlignment="1">
      <alignment wrapText="1"/>
    </xf>
    <xf numFmtId="0" fontId="12" fillId="0" borderId="2"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3" xfId="0" applyFont="1" applyBorder="1" applyAlignment="1">
      <alignment horizontal="center" vertical="center" wrapText="1"/>
    </xf>
    <xf numFmtId="0" fontId="11" fillId="3" borderId="1" xfId="0" applyFont="1" applyFill="1" applyBorder="1" applyAlignment="1">
      <alignment horizontal="center" vertical="center" wrapText="1"/>
    </xf>
    <xf numFmtId="0" fontId="10" fillId="0" borderId="26"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4" xfId="0" applyFont="1" applyBorder="1" applyAlignment="1">
      <alignment horizontal="center" vertical="center" wrapText="1"/>
    </xf>
    <xf numFmtId="0" fontId="9" fillId="0" borderId="26" xfId="0" applyFont="1" applyBorder="1" applyAlignment="1">
      <alignment horizontal="center" wrapText="1"/>
    </xf>
    <xf numFmtId="0" fontId="9" fillId="0" borderId="27" xfId="0" applyFont="1" applyBorder="1" applyAlignment="1">
      <alignment horizontal="center" wrapText="1"/>
    </xf>
    <xf numFmtId="0" fontId="9" fillId="0" borderId="28" xfId="0" applyFont="1" applyBorder="1" applyAlignment="1">
      <alignment horizontal="center" wrapText="1"/>
    </xf>
    <xf numFmtId="0" fontId="11" fillId="3" borderId="2"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2" fillId="0" borderId="2" xfId="0" applyFont="1" applyBorder="1" applyAlignment="1">
      <alignment horizontal="justify" vertical="center" wrapText="1"/>
    </xf>
    <xf numFmtId="0" fontId="12" fillId="0" borderId="6" xfId="0" applyFont="1" applyBorder="1" applyAlignment="1">
      <alignment horizontal="justify" vertical="center" wrapText="1"/>
    </xf>
    <xf numFmtId="0" fontId="12" fillId="0" borderId="3" xfId="0" applyFont="1" applyBorder="1" applyAlignment="1">
      <alignment horizontal="justify" vertical="center" wrapText="1"/>
    </xf>
    <xf numFmtId="0" fontId="12" fillId="0" borderId="2" xfId="0" applyFont="1" applyBorder="1" applyAlignment="1">
      <alignment horizontal="left" vertical="center" wrapText="1"/>
    </xf>
    <xf numFmtId="0" fontId="12" fillId="0" borderId="6"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1" fillId="0" borderId="1" xfId="0" applyFont="1" applyBorder="1" applyAlignment="1">
      <alignment horizontal="left" vertical="center" wrapText="1"/>
    </xf>
    <xf numFmtId="0" fontId="11" fillId="3" borderId="35"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12" xfId="0" applyFont="1" applyFill="1" applyBorder="1" applyAlignment="1">
      <alignment horizontal="center" vertical="center" wrapText="1"/>
    </xf>
    <xf numFmtId="0" fontId="11" fillId="0" borderId="2" xfId="0" applyFont="1" applyBorder="1" applyAlignment="1">
      <alignment horizontal="center" vertical="top" wrapText="1"/>
    </xf>
    <xf numFmtId="0" fontId="11" fillId="0" borderId="6" xfId="0" applyFont="1" applyBorder="1" applyAlignment="1">
      <alignment horizontal="center" vertical="top" wrapText="1"/>
    </xf>
    <xf numFmtId="0" fontId="11" fillId="0" borderId="3" xfId="0" applyFont="1" applyBorder="1" applyAlignment="1">
      <alignment horizontal="center" vertical="top" wrapText="1"/>
    </xf>
    <xf numFmtId="0" fontId="10" fillId="0" borderId="2" xfId="0" applyFont="1" applyBorder="1" applyAlignment="1">
      <alignment horizontal="center" wrapText="1"/>
    </xf>
    <xf numFmtId="0" fontId="10" fillId="0" borderId="6" xfId="0" applyFont="1" applyBorder="1" applyAlignment="1">
      <alignment horizontal="center" wrapText="1"/>
    </xf>
    <xf numFmtId="0" fontId="10" fillId="0" borderId="3" xfId="0" applyFont="1" applyBorder="1" applyAlignment="1">
      <alignment horizontal="center" wrapText="1"/>
    </xf>
    <xf numFmtId="0" fontId="2" fillId="0" borderId="0" xfId="0" applyFont="1" applyAlignment="1">
      <alignment horizontal="center"/>
    </xf>
    <xf numFmtId="164" fontId="1" fillId="0" borderId="0" xfId="0" applyNumberFormat="1" applyFont="1" applyAlignment="1">
      <alignment horizontal="center" vertical="center"/>
    </xf>
    <xf numFmtId="0" fontId="2" fillId="2" borderId="8"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0" xfId="0" applyFont="1" applyFill="1" applyAlignment="1">
      <alignment horizontal="center" vertical="center"/>
    </xf>
    <xf numFmtId="0" fontId="6" fillId="2" borderId="12" xfId="0" applyFont="1" applyFill="1" applyBorder="1" applyAlignment="1">
      <alignment horizontal="center" vertical="center"/>
    </xf>
  </cellXfs>
  <cellStyles count="2">
    <cellStyle name="Normal" xfId="0" builtinId="0"/>
    <cellStyle name="Normal_Hoja1" xfId="1" xr:uid="{00000000-0005-0000-0000-000001000000}"/>
  </cellStyles>
  <dxfs count="2">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general" vertical="center" textRotation="0" wrapText="1" indent="0" justifyLastLine="0" shrinkToFit="0" readingOrder="0"/>
      <border diagonalUp="0" diagonalDown="0" outline="0">
        <left style="thin">
          <color theme="0"/>
        </left>
        <right style="thin">
          <color theme="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913626</xdr:colOff>
      <xdr:row>0</xdr:row>
      <xdr:rowOff>100853</xdr:rowOff>
    </xdr:from>
    <xdr:to>
      <xdr:col>0</xdr:col>
      <xdr:colOff>1962377</xdr:colOff>
      <xdr:row>2</xdr:row>
      <xdr:rowOff>190499</xdr:rowOff>
    </xdr:to>
    <xdr:pic>
      <xdr:nvPicPr>
        <xdr:cNvPr id="2" name="Imagen 1">
          <a:extLst>
            <a:ext uri="{FF2B5EF4-FFF2-40B4-BE49-F238E27FC236}">
              <a16:creationId xmlns:a16="http://schemas.microsoft.com/office/drawing/2014/main" id="{2C0EDBCD-06C4-422C-B06A-BE1A28BF98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13626" y="100853"/>
          <a:ext cx="1039226" cy="57149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3AEBEB-AFF3-4761-BF0D-94F191EB6FE0}" name="Tabla1" displayName="Tabla1" ref="A1:E32" totalsRowShown="0" headerRowDxfId="1" headerRowBorderDxfId="0">
  <autoFilter ref="A1:E32" xr:uid="{7C3AEBEB-AFF3-4761-BF0D-94F191EB6FE0}"/>
  <tableColumns count="5">
    <tableColumn id="1" xr3:uid="{D41C8DB7-0EAB-4978-A101-33776284FAD3}" name="Atributo"/>
    <tableColumn id="2" xr3:uid="{68CB7386-7332-4F9F-97CB-A286F902D913}" name="Descripción del atributo"/>
    <tableColumn id="3" xr3:uid="{D646FB2A-5928-4C8F-B953-9B67ABFDFB8C}" name="Tipo de atributo"/>
    <tableColumn id="4" xr3:uid="{7A7EAEF8-4ADD-44C8-A8BD-A579C02158BA}" name="Ejemplo de registro"/>
    <tableColumn id="5" xr3:uid="{562301EB-8E6C-4E6C-902B-E2613D7AF797}" name="Calidad del dato"/>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2"/>
  <sheetViews>
    <sheetView tabSelected="1" zoomScale="85" zoomScaleNormal="85" workbookViewId="0">
      <selection activeCell="B4" sqref="B4:G4"/>
    </sheetView>
  </sheetViews>
  <sheetFormatPr baseColWidth="10" defaultColWidth="0" defaultRowHeight="15" zeroHeight="1" x14ac:dyDescent="0.25"/>
  <cols>
    <col min="1" max="1" width="43.7109375" style="18" customWidth="1"/>
    <col min="2" max="2" width="31.42578125" style="18" customWidth="1"/>
    <col min="3" max="3" width="21.7109375" style="18" customWidth="1"/>
    <col min="4" max="4" width="19.7109375" style="18" customWidth="1"/>
    <col min="5" max="6" width="13.5703125" style="18" customWidth="1"/>
    <col min="7" max="7" width="21.85546875" style="18" customWidth="1"/>
    <col min="8" max="8" width="11.42578125" style="18" hidden="1" customWidth="1"/>
    <col min="9" max="16384" width="11.42578125" style="18" hidden="1"/>
  </cols>
  <sheetData>
    <row r="1" spans="1:7" s="48" customFormat="1" ht="19.5" customHeight="1" x14ac:dyDescent="0.25">
      <c r="A1" s="63"/>
      <c r="B1" s="54" t="s">
        <v>19</v>
      </c>
      <c r="C1" s="55"/>
      <c r="D1" s="55"/>
      <c r="E1" s="56"/>
      <c r="F1" s="44" t="s">
        <v>0</v>
      </c>
      <c r="G1" s="41" t="s">
        <v>21</v>
      </c>
    </row>
    <row r="2" spans="1:7" ht="18.75" customHeight="1" x14ac:dyDescent="0.25">
      <c r="A2" s="64"/>
      <c r="B2" s="57"/>
      <c r="C2" s="58"/>
      <c r="D2" s="58"/>
      <c r="E2" s="59"/>
      <c r="F2" s="45" t="s">
        <v>2</v>
      </c>
      <c r="G2" s="42" t="s">
        <v>72</v>
      </c>
    </row>
    <row r="3" spans="1:7" s="49" customFormat="1" ht="18.75" customHeight="1" thickBot="1" x14ac:dyDescent="0.3">
      <c r="A3" s="65"/>
      <c r="B3" s="60" t="s">
        <v>1</v>
      </c>
      <c r="C3" s="61"/>
      <c r="D3" s="61"/>
      <c r="E3" s="62"/>
      <c r="F3" s="46" t="s">
        <v>6</v>
      </c>
      <c r="G3" s="43" t="s">
        <v>132</v>
      </c>
    </row>
    <row r="4" spans="1:7" x14ac:dyDescent="0.25">
      <c r="A4" s="40" t="s">
        <v>33</v>
      </c>
      <c r="B4" s="75"/>
      <c r="C4" s="75"/>
      <c r="D4" s="75"/>
      <c r="E4" s="75"/>
      <c r="F4" s="75"/>
      <c r="G4" s="75"/>
    </row>
    <row r="5" spans="1:7" ht="14.45" customHeight="1" x14ac:dyDescent="0.25">
      <c r="A5" s="32" t="s">
        <v>104</v>
      </c>
      <c r="B5" s="75"/>
      <c r="C5" s="75"/>
      <c r="D5" s="75"/>
      <c r="E5" s="75"/>
      <c r="F5" s="75"/>
      <c r="G5" s="75"/>
    </row>
    <row r="6" spans="1:7" ht="14.45" customHeight="1" x14ac:dyDescent="0.25">
      <c r="A6" s="32" t="s">
        <v>34</v>
      </c>
      <c r="B6" s="75"/>
      <c r="C6" s="75"/>
      <c r="D6" s="75"/>
      <c r="E6" s="75"/>
      <c r="F6" s="75"/>
      <c r="G6" s="75"/>
    </row>
    <row r="7" spans="1:7" x14ac:dyDescent="0.25">
      <c r="A7" s="32" t="s">
        <v>35</v>
      </c>
      <c r="B7" s="75"/>
      <c r="C7" s="75"/>
      <c r="D7" s="75"/>
      <c r="E7" s="75"/>
      <c r="F7" s="75"/>
      <c r="G7" s="75"/>
    </row>
    <row r="8" spans="1:7" x14ac:dyDescent="0.25">
      <c r="A8" s="32" t="s">
        <v>32</v>
      </c>
      <c r="B8" s="75"/>
      <c r="C8" s="75"/>
      <c r="D8" s="75"/>
      <c r="E8" s="75"/>
      <c r="F8" s="75"/>
      <c r="G8" s="75"/>
    </row>
    <row r="9" spans="1:7" ht="23.25" customHeight="1" x14ac:dyDescent="0.25">
      <c r="A9" s="53" t="s">
        <v>27</v>
      </c>
      <c r="B9" s="53"/>
      <c r="C9" s="53"/>
      <c r="D9" s="53"/>
      <c r="E9" s="53"/>
      <c r="F9" s="53"/>
      <c r="G9" s="53"/>
    </row>
    <row r="10" spans="1:7" ht="24" customHeight="1" x14ac:dyDescent="0.25">
      <c r="A10" s="53" t="s">
        <v>28</v>
      </c>
      <c r="B10" s="53"/>
      <c r="C10" s="53"/>
      <c r="D10" s="53" t="s">
        <v>3</v>
      </c>
      <c r="E10" s="53" t="s">
        <v>4</v>
      </c>
      <c r="F10" s="53"/>
      <c r="G10" s="53"/>
    </row>
    <row r="11" spans="1:7" ht="19.5" customHeight="1" x14ac:dyDescent="0.25">
      <c r="A11" s="66" t="s">
        <v>29</v>
      </c>
      <c r="B11" s="67"/>
      <c r="C11" s="68"/>
      <c r="D11" s="29" t="s">
        <v>30</v>
      </c>
      <c r="E11" s="66" t="s">
        <v>31</v>
      </c>
      <c r="F11" s="67"/>
      <c r="G11" s="68"/>
    </row>
    <row r="12" spans="1:7" ht="63.6" customHeight="1" x14ac:dyDescent="0.25">
      <c r="A12" s="69"/>
      <c r="B12" s="70"/>
      <c r="C12" s="71"/>
      <c r="D12" s="47"/>
      <c r="E12" s="72"/>
      <c r="F12" s="73"/>
      <c r="G12" s="74"/>
    </row>
    <row r="13" spans="1:7" ht="63" customHeight="1" x14ac:dyDescent="0.25">
      <c r="A13" s="69"/>
      <c r="B13" s="70"/>
      <c r="C13" s="71"/>
      <c r="D13" s="21"/>
      <c r="E13" s="50"/>
      <c r="F13" s="51"/>
      <c r="G13" s="52"/>
    </row>
    <row r="14" spans="1:7" ht="63" customHeight="1" x14ac:dyDescent="0.25">
      <c r="A14" s="50"/>
      <c r="B14" s="51"/>
      <c r="C14" s="52"/>
      <c r="D14" s="21"/>
      <c r="E14" s="50"/>
      <c r="F14" s="51"/>
      <c r="G14" s="52"/>
    </row>
    <row r="15" spans="1:7" ht="21" customHeight="1" x14ac:dyDescent="0.25">
      <c r="A15" s="66" t="s">
        <v>36</v>
      </c>
      <c r="B15" s="67"/>
      <c r="C15" s="68"/>
      <c r="D15" s="29" t="s">
        <v>30</v>
      </c>
      <c r="E15" s="66" t="s">
        <v>31</v>
      </c>
      <c r="F15" s="67"/>
      <c r="G15" s="68"/>
    </row>
    <row r="16" spans="1:7" ht="56.25" customHeight="1" x14ac:dyDescent="0.25">
      <c r="A16" s="69"/>
      <c r="B16" s="70"/>
      <c r="C16" s="71"/>
      <c r="D16" s="21"/>
      <c r="E16" s="50"/>
      <c r="F16" s="51"/>
      <c r="G16" s="52"/>
    </row>
    <row r="17" spans="1:7" ht="22.5" customHeight="1" x14ac:dyDescent="0.25">
      <c r="A17" s="66" t="s">
        <v>37</v>
      </c>
      <c r="B17" s="67"/>
      <c r="C17" s="68"/>
      <c r="D17" s="29" t="s">
        <v>38</v>
      </c>
      <c r="E17" s="66" t="s">
        <v>39</v>
      </c>
      <c r="F17" s="67"/>
      <c r="G17" s="68"/>
    </row>
    <row r="18" spans="1:7" ht="38.25" customHeight="1" x14ac:dyDescent="0.25">
      <c r="A18" s="50"/>
      <c r="B18" s="51"/>
      <c r="C18" s="52"/>
      <c r="D18" s="21"/>
      <c r="E18" s="50"/>
      <c r="F18" s="51"/>
      <c r="G18" s="52"/>
    </row>
    <row r="19" spans="1:7" ht="38.25" customHeight="1" x14ac:dyDescent="0.25">
      <c r="A19" s="50"/>
      <c r="B19" s="51"/>
      <c r="C19" s="52"/>
      <c r="D19" s="21"/>
      <c r="E19" s="50"/>
      <c r="F19" s="51"/>
      <c r="G19" s="52"/>
    </row>
    <row r="20" spans="1:7" ht="38.25" customHeight="1" x14ac:dyDescent="0.25">
      <c r="A20" s="50"/>
      <c r="B20" s="51"/>
      <c r="C20" s="52"/>
      <c r="D20" s="21"/>
      <c r="E20" s="50"/>
      <c r="F20" s="51"/>
      <c r="G20" s="52"/>
    </row>
    <row r="21" spans="1:7" ht="38.25" customHeight="1" x14ac:dyDescent="0.25">
      <c r="A21" s="50"/>
      <c r="B21" s="51"/>
      <c r="C21" s="52"/>
      <c r="D21" s="21"/>
      <c r="E21" s="50"/>
      <c r="F21" s="51"/>
      <c r="G21" s="52"/>
    </row>
    <row r="22" spans="1:7" ht="38.25" customHeight="1" x14ac:dyDescent="0.25">
      <c r="A22" s="50"/>
      <c r="B22" s="51"/>
      <c r="C22" s="52"/>
      <c r="D22" s="21"/>
      <c r="E22" s="50"/>
      <c r="F22" s="51"/>
      <c r="G22" s="52"/>
    </row>
    <row r="23" spans="1:7" ht="38.25" customHeight="1" x14ac:dyDescent="0.25">
      <c r="A23" s="69"/>
      <c r="B23" s="70"/>
      <c r="C23" s="71"/>
      <c r="D23" s="21"/>
      <c r="E23" s="50"/>
      <c r="F23" s="51"/>
      <c r="G23" s="52"/>
    </row>
    <row r="24" spans="1:7" ht="23.25" customHeight="1" x14ac:dyDescent="0.25">
      <c r="A24" s="53" t="s">
        <v>40</v>
      </c>
      <c r="B24" s="53"/>
      <c r="C24" s="53"/>
      <c r="D24" s="53"/>
      <c r="E24" s="53"/>
      <c r="F24" s="53"/>
      <c r="G24" s="53"/>
    </row>
    <row r="25" spans="1:7" ht="26.25" customHeight="1" x14ac:dyDescent="0.25">
      <c r="A25" s="53" t="s">
        <v>41</v>
      </c>
      <c r="B25" s="53" t="s">
        <v>18</v>
      </c>
      <c r="C25" s="53" t="s">
        <v>42</v>
      </c>
      <c r="D25" s="53"/>
      <c r="E25" s="53" t="s">
        <v>45</v>
      </c>
      <c r="F25" s="53" t="s">
        <v>46</v>
      </c>
      <c r="G25" s="53" t="s">
        <v>47</v>
      </c>
    </row>
    <row r="26" spans="1:7" ht="26.25" customHeight="1" x14ac:dyDescent="0.25">
      <c r="A26" s="53"/>
      <c r="B26" s="53"/>
      <c r="C26" s="29" t="s">
        <v>43</v>
      </c>
      <c r="D26" s="29" t="s">
        <v>44</v>
      </c>
      <c r="E26" s="53"/>
      <c r="F26" s="53"/>
      <c r="G26" s="53"/>
    </row>
    <row r="27" spans="1:7" x14ac:dyDescent="0.25">
      <c r="A27" s="22"/>
      <c r="B27" s="22"/>
      <c r="C27" s="23"/>
      <c r="D27" s="23"/>
      <c r="E27" s="24">
        <f t="shared" ref="E27:E32" si="0">ROUND((((((((D27-C27)/365.25))-G27)/30.4375*365.25)-F27)/1.014583*30.4375),0)</f>
        <v>0</v>
      </c>
      <c r="F27" s="25">
        <f t="shared" ref="F27:F32" si="1">TRUNC(((((D27-C27)/365.25))-G27)/30.4375*365.25)</f>
        <v>0</v>
      </c>
      <c r="G27" s="25">
        <f>TRUNC(((D27)-C27)/365.25,0)</f>
        <v>0</v>
      </c>
    </row>
    <row r="28" spans="1:7" x14ac:dyDescent="0.25">
      <c r="A28" s="26"/>
      <c r="B28" s="26"/>
      <c r="C28" s="27"/>
      <c r="D28" s="27"/>
      <c r="E28" s="24">
        <f t="shared" si="0"/>
        <v>0</v>
      </c>
      <c r="F28" s="25">
        <f t="shared" si="1"/>
        <v>0</v>
      </c>
      <c r="G28" s="25">
        <f t="shared" ref="G28:G32" si="2">TRUNC(((D28)-C28)/365.25,0)</f>
        <v>0</v>
      </c>
    </row>
    <row r="29" spans="1:7" x14ac:dyDescent="0.25">
      <c r="A29" s="28"/>
      <c r="B29" s="28"/>
      <c r="C29" s="27"/>
      <c r="D29" s="27"/>
      <c r="E29" s="24">
        <f t="shared" si="0"/>
        <v>0</v>
      </c>
      <c r="F29" s="25">
        <f t="shared" si="1"/>
        <v>0</v>
      </c>
      <c r="G29" s="25">
        <f t="shared" si="2"/>
        <v>0</v>
      </c>
    </row>
    <row r="30" spans="1:7" x14ac:dyDescent="0.25">
      <c r="A30" s="28"/>
      <c r="B30" s="28"/>
      <c r="C30" s="27"/>
      <c r="D30" s="27"/>
      <c r="E30" s="24">
        <f t="shared" si="0"/>
        <v>0</v>
      </c>
      <c r="F30" s="25">
        <f t="shared" si="1"/>
        <v>0</v>
      </c>
      <c r="G30" s="25">
        <f t="shared" si="2"/>
        <v>0</v>
      </c>
    </row>
    <row r="31" spans="1:7" x14ac:dyDescent="0.25">
      <c r="A31" s="28"/>
      <c r="B31" s="28"/>
      <c r="C31" s="27"/>
      <c r="D31" s="27"/>
      <c r="E31" s="24">
        <f t="shared" si="0"/>
        <v>0</v>
      </c>
      <c r="F31" s="25">
        <f t="shared" si="1"/>
        <v>0</v>
      </c>
      <c r="G31" s="25">
        <f t="shared" si="2"/>
        <v>0</v>
      </c>
    </row>
    <row r="32" spans="1:7" x14ac:dyDescent="0.25">
      <c r="A32" s="26"/>
      <c r="B32" s="26"/>
      <c r="C32" s="27"/>
      <c r="D32" s="27"/>
      <c r="E32" s="24">
        <f t="shared" si="0"/>
        <v>0</v>
      </c>
      <c r="F32" s="25">
        <f t="shared" si="1"/>
        <v>0</v>
      </c>
      <c r="G32" s="25">
        <f t="shared" si="2"/>
        <v>0</v>
      </c>
    </row>
    <row r="33" spans="1:7" x14ac:dyDescent="0.25">
      <c r="A33" s="26"/>
      <c r="B33" s="26"/>
      <c r="C33" s="27"/>
      <c r="D33" s="27"/>
      <c r="E33" s="24">
        <f>ROUND((((((((D33-C33)/365.25))-G33)/30.4375*365.25)-F33)/1.014583*30.4375),0)</f>
        <v>0</v>
      </c>
      <c r="F33" s="25">
        <f>TRUNC(((((D33-C33)/365.25))-G33)/30.4375*365.25)</f>
        <v>0</v>
      </c>
      <c r="G33" s="25">
        <f>TRUNC(((D33)-C33)/365.25,0)</f>
        <v>0</v>
      </c>
    </row>
    <row r="34" spans="1:7" x14ac:dyDescent="0.25">
      <c r="A34" s="26"/>
      <c r="B34" s="26"/>
      <c r="C34" s="27"/>
      <c r="D34" s="27"/>
      <c r="E34" s="24">
        <f>ROUND((((((((D34-C34)/365.25))-G34)/30.4375*365.25)-F34)/1.014583*30.4375),0)</f>
        <v>0</v>
      </c>
      <c r="F34" s="25">
        <f>TRUNC(((((D34-C34)/365.25))-G34)/30.4375*365.25)</f>
        <v>0</v>
      </c>
      <c r="G34" s="25">
        <f>TRUNC(((D34)-C34)/365.25,0)</f>
        <v>0</v>
      </c>
    </row>
    <row r="35" spans="1:7" x14ac:dyDescent="0.25">
      <c r="A35" s="77" t="s">
        <v>48</v>
      </c>
      <c r="B35" s="78"/>
      <c r="C35" s="78"/>
      <c r="D35" s="79"/>
      <c r="E35" s="30">
        <f>SUM(E27:E34)-TRUNC(SUM(E27:E34)/30,0)*30</f>
        <v>0</v>
      </c>
      <c r="F35" s="30">
        <f>SUM(F27:F34)+TRUNC(SUM(E27:E34)/30,0)-TRUNC((SUM(F27:F34)+TRUNC(SUM(E27:E34)/30,0))/12,0)*12</f>
        <v>0</v>
      </c>
      <c r="G35" s="30">
        <f>SUM(G27:G34)+TRUNC((SUM(F27:F34)+TRUNC(SUM(E27:E34)/30,0))/12,0)</f>
        <v>0</v>
      </c>
    </row>
    <row r="36" spans="1:7" x14ac:dyDescent="0.25">
      <c r="A36" s="31" t="s">
        <v>49</v>
      </c>
      <c r="B36" s="83">
        <f>+G35*12+F35</f>
        <v>0</v>
      </c>
      <c r="C36" s="84"/>
      <c r="D36" s="84"/>
      <c r="E36" s="84"/>
      <c r="F36" s="84"/>
      <c r="G36" s="85"/>
    </row>
    <row r="37" spans="1:7" ht="43.5" customHeight="1" x14ac:dyDescent="0.25">
      <c r="A37" s="20" t="s">
        <v>50</v>
      </c>
      <c r="B37" s="80"/>
      <c r="C37" s="81"/>
      <c r="D37" s="81"/>
      <c r="E37" s="81"/>
      <c r="F37" s="81"/>
      <c r="G37" s="82"/>
    </row>
    <row r="38" spans="1:7" ht="27.75" customHeight="1" x14ac:dyDescent="0.25">
      <c r="A38" s="66" t="s">
        <v>51</v>
      </c>
      <c r="B38" s="67"/>
      <c r="C38" s="67"/>
      <c r="D38" s="67"/>
      <c r="E38" s="67"/>
      <c r="F38" s="67"/>
      <c r="G38" s="68"/>
    </row>
    <row r="39" spans="1:7" s="33" customFormat="1" ht="33.75" customHeight="1" x14ac:dyDescent="0.25">
      <c r="A39" s="32" t="s">
        <v>53</v>
      </c>
      <c r="B39" s="76"/>
      <c r="C39" s="76"/>
      <c r="D39" s="76"/>
      <c r="E39" s="76"/>
      <c r="F39" s="76"/>
      <c r="G39" s="76"/>
    </row>
    <row r="40" spans="1:7" s="33" customFormat="1" ht="33.75" customHeight="1" x14ac:dyDescent="0.25">
      <c r="A40" s="32" t="s">
        <v>17</v>
      </c>
      <c r="B40" s="76"/>
      <c r="C40" s="76"/>
      <c r="D40" s="76"/>
      <c r="E40" s="76"/>
      <c r="F40" s="76"/>
      <c r="G40" s="76"/>
    </row>
    <row r="41" spans="1:7" s="33" customFormat="1" ht="33.75" customHeight="1" x14ac:dyDescent="0.25">
      <c r="A41" s="32" t="s">
        <v>52</v>
      </c>
      <c r="B41" s="76"/>
      <c r="C41" s="76"/>
      <c r="D41" s="76"/>
      <c r="E41" s="76"/>
      <c r="F41" s="76"/>
      <c r="G41" s="76"/>
    </row>
    <row r="42" spans="1:7" s="33" customFormat="1" ht="33.75" customHeight="1" x14ac:dyDescent="0.25">
      <c r="A42" s="32" t="s">
        <v>22</v>
      </c>
      <c r="B42" s="76"/>
      <c r="C42" s="76"/>
      <c r="D42" s="76"/>
      <c r="E42" s="76"/>
      <c r="F42" s="76"/>
      <c r="G42" s="76"/>
    </row>
    <row r="43" spans="1:7" s="33" customFormat="1" ht="33.75" customHeight="1" x14ac:dyDescent="0.25">
      <c r="A43" s="32" t="s">
        <v>24</v>
      </c>
      <c r="B43" s="76"/>
      <c r="C43" s="76"/>
      <c r="D43" s="76"/>
      <c r="E43" s="76"/>
      <c r="F43" s="76"/>
      <c r="G43" s="76"/>
    </row>
    <row r="44" spans="1:7" s="33" customFormat="1" ht="33.75" customHeight="1" x14ac:dyDescent="0.25">
      <c r="A44" s="32" t="s">
        <v>26</v>
      </c>
      <c r="B44" s="76"/>
      <c r="C44" s="76"/>
      <c r="D44" s="76"/>
      <c r="E44" s="76"/>
      <c r="F44" s="76"/>
      <c r="G44" s="76"/>
    </row>
    <row r="45" spans="1:7" s="33" customFormat="1" ht="33.75" customHeight="1" x14ac:dyDescent="0.25">
      <c r="A45" s="32" t="s">
        <v>54</v>
      </c>
      <c r="B45" s="76"/>
      <c r="C45" s="76"/>
      <c r="D45" s="76"/>
      <c r="E45" s="76"/>
      <c r="F45" s="76"/>
      <c r="G45" s="76"/>
    </row>
    <row r="46" spans="1:7" s="34" customFormat="1" ht="33.75" customHeight="1" x14ac:dyDescent="0.25">
      <c r="A46" s="32" t="s">
        <v>23</v>
      </c>
      <c r="B46" s="76"/>
      <c r="C46" s="76"/>
      <c r="D46" s="76"/>
      <c r="E46" s="76"/>
      <c r="F46" s="76" t="s">
        <v>20</v>
      </c>
      <c r="G46" s="76"/>
    </row>
    <row r="47" spans="1:7" s="33" customFormat="1" ht="33.75" customHeight="1" x14ac:dyDescent="0.25">
      <c r="A47" s="32" t="s">
        <v>25</v>
      </c>
      <c r="B47" s="76"/>
      <c r="C47" s="76"/>
      <c r="D47" s="76"/>
      <c r="E47" s="76"/>
      <c r="F47" s="76"/>
      <c r="G47" s="76"/>
    </row>
    <row r="48" spans="1:7" s="33" customFormat="1" ht="33.75" customHeight="1" x14ac:dyDescent="0.25">
      <c r="A48" s="32" t="s">
        <v>26</v>
      </c>
      <c r="B48" s="76"/>
      <c r="C48" s="76"/>
      <c r="D48" s="76"/>
      <c r="E48" s="76"/>
      <c r="F48" s="76"/>
      <c r="G48" s="76"/>
    </row>
    <row r="49" spans="1:7" s="33" customFormat="1" ht="33.75" customHeight="1" x14ac:dyDescent="0.25">
      <c r="A49" s="32" t="s">
        <v>55</v>
      </c>
      <c r="B49" s="76"/>
      <c r="C49" s="76"/>
      <c r="D49" s="76"/>
      <c r="E49" s="76"/>
      <c r="F49" s="76"/>
      <c r="G49" s="76"/>
    </row>
    <row r="50" spans="1:7" hidden="1" x14ac:dyDescent="0.25">
      <c r="A50" s="19"/>
      <c r="B50" s="19"/>
      <c r="C50" s="19"/>
      <c r="D50" s="19"/>
      <c r="E50" s="19"/>
      <c r="F50" s="19"/>
      <c r="G50" s="19"/>
    </row>
    <row r="51" spans="1:7" hidden="1" x14ac:dyDescent="0.25">
      <c r="A51" s="19"/>
      <c r="B51" s="19"/>
      <c r="C51" s="19"/>
      <c r="D51" s="19"/>
      <c r="E51" s="19"/>
      <c r="F51" s="19"/>
      <c r="G51" s="19"/>
    </row>
    <row r="52" spans="1:7" hidden="1" x14ac:dyDescent="0.25">
      <c r="A52" s="19"/>
      <c r="B52" s="19"/>
      <c r="C52" s="19"/>
      <c r="D52" s="19"/>
      <c r="E52" s="19"/>
      <c r="F52" s="19"/>
      <c r="G52" s="19"/>
    </row>
    <row r="53" spans="1:7" hidden="1" x14ac:dyDescent="0.25">
      <c r="A53" s="19"/>
      <c r="B53" s="19"/>
      <c r="C53" s="19"/>
      <c r="D53" s="19"/>
      <c r="E53" s="19"/>
      <c r="F53" s="19"/>
      <c r="G53" s="19"/>
    </row>
    <row r="54" spans="1:7" hidden="1" x14ac:dyDescent="0.25">
      <c r="A54" s="19"/>
      <c r="B54" s="19"/>
      <c r="C54" s="19"/>
      <c r="D54" s="19"/>
      <c r="E54" s="19"/>
      <c r="F54" s="19"/>
      <c r="G54" s="19"/>
    </row>
    <row r="55" spans="1:7" hidden="1" x14ac:dyDescent="0.25">
      <c r="A55" s="19"/>
      <c r="B55" s="19"/>
      <c r="C55" s="19"/>
      <c r="D55" s="19"/>
      <c r="E55" s="19"/>
      <c r="F55" s="19"/>
      <c r="G55" s="19"/>
    </row>
    <row r="56" spans="1:7" hidden="1" x14ac:dyDescent="0.25">
      <c r="A56" s="19"/>
      <c r="B56" s="19"/>
      <c r="C56" s="19"/>
      <c r="D56" s="19"/>
      <c r="E56" s="19"/>
      <c r="F56" s="19"/>
      <c r="G56" s="19"/>
    </row>
    <row r="57" spans="1:7" hidden="1" x14ac:dyDescent="0.25">
      <c r="A57" s="19"/>
      <c r="B57" s="19"/>
      <c r="C57" s="19"/>
      <c r="D57" s="19"/>
      <c r="E57" s="19"/>
      <c r="F57" s="19"/>
      <c r="G57" s="19"/>
    </row>
    <row r="58" spans="1:7" hidden="1" x14ac:dyDescent="0.25">
      <c r="A58" s="19"/>
      <c r="B58" s="19"/>
      <c r="C58" s="19"/>
      <c r="D58" s="19"/>
      <c r="E58" s="19"/>
      <c r="F58" s="19"/>
      <c r="G58" s="19"/>
    </row>
    <row r="59" spans="1:7" hidden="1" x14ac:dyDescent="0.25">
      <c r="A59" s="19"/>
      <c r="B59" s="19"/>
      <c r="C59" s="19"/>
      <c r="D59" s="19"/>
      <c r="E59" s="19"/>
      <c r="F59" s="19"/>
      <c r="G59" s="19"/>
    </row>
    <row r="60" spans="1:7" hidden="1" x14ac:dyDescent="0.25">
      <c r="A60" s="19"/>
      <c r="B60" s="19"/>
      <c r="C60" s="19"/>
      <c r="D60" s="19"/>
      <c r="E60" s="19"/>
      <c r="F60" s="19"/>
      <c r="G60" s="19"/>
    </row>
    <row r="61" spans="1:7" hidden="1" x14ac:dyDescent="0.25">
      <c r="A61" s="19"/>
      <c r="B61" s="19"/>
      <c r="C61" s="19"/>
      <c r="D61" s="19"/>
      <c r="E61" s="19"/>
      <c r="F61" s="19"/>
      <c r="G61" s="19"/>
    </row>
    <row r="62" spans="1:7" hidden="1" x14ac:dyDescent="0.25">
      <c r="A62" s="19"/>
      <c r="B62" s="19"/>
      <c r="C62" s="19"/>
      <c r="D62" s="19"/>
      <c r="E62" s="19"/>
      <c r="F62" s="19"/>
      <c r="G62" s="19"/>
    </row>
  </sheetData>
  <mergeCells count="58">
    <mergeCell ref="B49:G49"/>
    <mergeCell ref="B42:G42"/>
    <mergeCell ref="B43:G43"/>
    <mergeCell ref="B44:G44"/>
    <mergeCell ref="B46:G46"/>
    <mergeCell ref="B47:G47"/>
    <mergeCell ref="B45:G45"/>
    <mergeCell ref="B48:G48"/>
    <mergeCell ref="B41:G41"/>
    <mergeCell ref="B39:G39"/>
    <mergeCell ref="A38:G38"/>
    <mergeCell ref="A35:D35"/>
    <mergeCell ref="B40:G40"/>
    <mergeCell ref="B37:G37"/>
    <mergeCell ref="B36:G36"/>
    <mergeCell ref="A9:G9"/>
    <mergeCell ref="A12:C12"/>
    <mergeCell ref="A13:C13"/>
    <mergeCell ref="E25:E26"/>
    <mergeCell ref="F25:F26"/>
    <mergeCell ref="C25:D25"/>
    <mergeCell ref="E16:G16"/>
    <mergeCell ref="A23:C23"/>
    <mergeCell ref="E22:G22"/>
    <mergeCell ref="A10:G10"/>
    <mergeCell ref="G25:G26"/>
    <mergeCell ref="E23:G23"/>
    <mergeCell ref="A24:G24"/>
    <mergeCell ref="A14:C14"/>
    <mergeCell ref="E14:G14"/>
    <mergeCell ref="A18:C18"/>
    <mergeCell ref="B4:G4"/>
    <mergeCell ref="B5:G5"/>
    <mergeCell ref="B6:G6"/>
    <mergeCell ref="B7:G7"/>
    <mergeCell ref="B8:G8"/>
    <mergeCell ref="E21:G21"/>
    <mergeCell ref="A19:C19"/>
    <mergeCell ref="E18:G18"/>
    <mergeCell ref="E19:G19"/>
    <mergeCell ref="E12:G12"/>
    <mergeCell ref="E13:G13"/>
    <mergeCell ref="A22:C22"/>
    <mergeCell ref="A25:A26"/>
    <mergeCell ref="B25:B26"/>
    <mergeCell ref="B1:E2"/>
    <mergeCell ref="B3:E3"/>
    <mergeCell ref="A1:A3"/>
    <mergeCell ref="A11:C11"/>
    <mergeCell ref="E11:G11"/>
    <mergeCell ref="A15:C15"/>
    <mergeCell ref="E15:G15"/>
    <mergeCell ref="A20:C20"/>
    <mergeCell ref="E20:G20"/>
    <mergeCell ref="A16:C16"/>
    <mergeCell ref="A17:C17"/>
    <mergeCell ref="E17:G17"/>
    <mergeCell ref="A21:C21"/>
  </mergeCells>
  <pageMargins left="0.7" right="0.7" top="0.75" bottom="0.75" header="0.3" footer="0.3"/>
  <pageSetup scale="41"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B5491-8042-4D61-923C-0FB5CEB2F5E3}">
  <dimension ref="A1:E32"/>
  <sheetViews>
    <sheetView showGridLines="0" workbookViewId="0">
      <selection activeCell="B21" sqref="B21"/>
    </sheetView>
  </sheetViews>
  <sheetFormatPr baseColWidth="10" defaultRowHeight="15" x14ac:dyDescent="0.25"/>
  <cols>
    <col min="1" max="1" width="79.42578125" customWidth="1"/>
    <col min="2" max="2" width="114.140625" customWidth="1"/>
    <col min="3" max="3" width="21.140625" customWidth="1"/>
    <col min="4" max="4" width="77.85546875" customWidth="1"/>
    <col min="5" max="5" width="62.42578125" bestFit="1" customWidth="1"/>
  </cols>
  <sheetData>
    <row r="1" spans="1:5" x14ac:dyDescent="0.25">
      <c r="A1" s="35" t="s">
        <v>56</v>
      </c>
      <c r="B1" s="36" t="s">
        <v>57</v>
      </c>
      <c r="C1" s="36" t="s">
        <v>58</v>
      </c>
      <c r="D1" s="36" t="s">
        <v>59</v>
      </c>
      <c r="E1" s="37" t="s">
        <v>60</v>
      </c>
    </row>
    <row r="2" spans="1:5" x14ac:dyDescent="0.25">
      <c r="A2" t="s">
        <v>61</v>
      </c>
      <c r="B2" t="s">
        <v>115</v>
      </c>
      <c r="C2" t="s">
        <v>73</v>
      </c>
      <c r="D2" t="s">
        <v>76</v>
      </c>
      <c r="E2" t="s">
        <v>74</v>
      </c>
    </row>
    <row r="3" spans="1:5" x14ac:dyDescent="0.25">
      <c r="A3" t="s">
        <v>105</v>
      </c>
      <c r="B3" t="s">
        <v>116</v>
      </c>
      <c r="C3" t="s">
        <v>75</v>
      </c>
      <c r="D3" s="38">
        <v>12002154</v>
      </c>
      <c r="E3" t="s">
        <v>77</v>
      </c>
    </row>
    <row r="4" spans="1:5" x14ac:dyDescent="0.25">
      <c r="A4" t="s">
        <v>62</v>
      </c>
      <c r="B4" t="s">
        <v>117</v>
      </c>
      <c r="C4" t="s">
        <v>73</v>
      </c>
      <c r="D4" t="s">
        <v>78</v>
      </c>
      <c r="E4" t="s">
        <v>74</v>
      </c>
    </row>
    <row r="5" spans="1:5" x14ac:dyDescent="0.25">
      <c r="A5" t="s">
        <v>63</v>
      </c>
      <c r="B5" t="s">
        <v>118</v>
      </c>
      <c r="C5" t="s">
        <v>73</v>
      </c>
      <c r="D5" t="s">
        <v>80</v>
      </c>
      <c r="E5" t="s">
        <v>74</v>
      </c>
    </row>
    <row r="6" spans="1:5" x14ac:dyDescent="0.25">
      <c r="A6" t="s">
        <v>64</v>
      </c>
      <c r="B6" t="s">
        <v>119</v>
      </c>
      <c r="C6" t="s">
        <v>73</v>
      </c>
      <c r="D6" t="s">
        <v>81</v>
      </c>
      <c r="E6" t="s">
        <v>74</v>
      </c>
    </row>
    <row r="7" spans="1:5" ht="75" x14ac:dyDescent="0.25">
      <c r="A7" t="s">
        <v>29</v>
      </c>
      <c r="B7" s="18" t="s">
        <v>131</v>
      </c>
      <c r="C7" t="s">
        <v>73</v>
      </c>
      <c r="D7" s="18" t="s">
        <v>82</v>
      </c>
      <c r="E7" t="s">
        <v>85</v>
      </c>
    </row>
    <row r="8" spans="1:5" x14ac:dyDescent="0.25">
      <c r="A8" t="s">
        <v>30</v>
      </c>
      <c r="B8" t="s">
        <v>106</v>
      </c>
      <c r="C8" t="s">
        <v>73</v>
      </c>
      <c r="D8" t="s">
        <v>83</v>
      </c>
      <c r="E8" t="s">
        <v>74</v>
      </c>
    </row>
    <row r="9" spans="1:5" x14ac:dyDescent="0.25">
      <c r="A9" t="s">
        <v>31</v>
      </c>
      <c r="B9" t="s">
        <v>120</v>
      </c>
      <c r="C9" t="s">
        <v>73</v>
      </c>
      <c r="D9" t="s">
        <v>79</v>
      </c>
      <c r="E9" t="s">
        <v>74</v>
      </c>
    </row>
    <row r="10" spans="1:5" x14ac:dyDescent="0.25">
      <c r="A10" t="s">
        <v>36</v>
      </c>
      <c r="B10" s="18" t="s">
        <v>121</v>
      </c>
      <c r="C10" t="s">
        <v>73</v>
      </c>
      <c r="D10" t="s">
        <v>84</v>
      </c>
      <c r="E10" t="s">
        <v>85</v>
      </c>
    </row>
    <row r="11" spans="1:5" x14ac:dyDescent="0.25">
      <c r="A11" t="s">
        <v>37</v>
      </c>
      <c r="B11" t="s">
        <v>122</v>
      </c>
      <c r="C11" t="s">
        <v>73</v>
      </c>
      <c r="D11" t="s">
        <v>86</v>
      </c>
      <c r="E11" t="s">
        <v>74</v>
      </c>
    </row>
    <row r="12" spans="1:5" x14ac:dyDescent="0.25">
      <c r="A12" t="s">
        <v>38</v>
      </c>
      <c r="B12" t="s">
        <v>123</v>
      </c>
      <c r="C12" t="s">
        <v>73</v>
      </c>
      <c r="D12" t="s">
        <v>87</v>
      </c>
      <c r="E12" t="s">
        <v>74</v>
      </c>
    </row>
    <row r="13" spans="1:5" x14ac:dyDescent="0.25">
      <c r="A13" t="s">
        <v>39</v>
      </c>
      <c r="B13" t="s">
        <v>124</v>
      </c>
      <c r="C13" t="s">
        <v>73</v>
      </c>
      <c r="D13" t="s">
        <v>88</v>
      </c>
      <c r="E13" t="s">
        <v>89</v>
      </c>
    </row>
    <row r="14" spans="1:5" x14ac:dyDescent="0.25">
      <c r="A14" t="s">
        <v>41</v>
      </c>
      <c r="B14" t="s">
        <v>107</v>
      </c>
      <c r="C14" t="s">
        <v>73</v>
      </c>
      <c r="D14" t="s">
        <v>90</v>
      </c>
      <c r="E14" t="s">
        <v>74</v>
      </c>
    </row>
    <row r="15" spans="1:5" x14ac:dyDescent="0.25">
      <c r="A15" t="s">
        <v>18</v>
      </c>
      <c r="B15" t="s">
        <v>108</v>
      </c>
      <c r="C15" t="s">
        <v>73</v>
      </c>
      <c r="D15" t="s">
        <v>80</v>
      </c>
      <c r="E15" t="s">
        <v>74</v>
      </c>
    </row>
    <row r="16" spans="1:5" x14ac:dyDescent="0.25">
      <c r="A16" t="s">
        <v>43</v>
      </c>
      <c r="B16" t="s">
        <v>109</v>
      </c>
      <c r="C16" t="s">
        <v>42</v>
      </c>
      <c r="D16" s="39">
        <v>45577</v>
      </c>
      <c r="E16" t="s">
        <v>89</v>
      </c>
    </row>
    <row r="17" spans="1:5" x14ac:dyDescent="0.25">
      <c r="A17" t="s">
        <v>44</v>
      </c>
      <c r="B17" t="s">
        <v>110</v>
      </c>
      <c r="C17" t="s">
        <v>42</v>
      </c>
      <c r="D17" s="39">
        <v>45638</v>
      </c>
      <c r="E17" t="s">
        <v>89</v>
      </c>
    </row>
    <row r="18" spans="1:5" x14ac:dyDescent="0.25">
      <c r="A18" t="s">
        <v>45</v>
      </c>
      <c r="B18" t="s">
        <v>91</v>
      </c>
      <c r="C18" t="s">
        <v>75</v>
      </c>
      <c r="D18" s="38">
        <v>30</v>
      </c>
      <c r="E18" t="s">
        <v>94</v>
      </c>
    </row>
    <row r="19" spans="1:5" x14ac:dyDescent="0.25">
      <c r="A19" t="s">
        <v>46</v>
      </c>
      <c r="B19" t="s">
        <v>92</v>
      </c>
      <c r="C19" t="s">
        <v>75</v>
      </c>
      <c r="D19" s="38">
        <v>12</v>
      </c>
      <c r="E19" t="s">
        <v>94</v>
      </c>
    </row>
    <row r="20" spans="1:5" x14ac:dyDescent="0.25">
      <c r="A20" t="s">
        <v>47</v>
      </c>
      <c r="B20" t="s">
        <v>93</v>
      </c>
      <c r="C20" t="s">
        <v>75</v>
      </c>
      <c r="D20" s="38">
        <v>7</v>
      </c>
      <c r="E20" t="s">
        <v>94</v>
      </c>
    </row>
    <row r="21" spans="1:5" x14ac:dyDescent="0.25">
      <c r="A21" t="s">
        <v>50</v>
      </c>
      <c r="B21" t="s">
        <v>106</v>
      </c>
      <c r="C21" t="s">
        <v>73</v>
      </c>
      <c r="D21" t="s">
        <v>83</v>
      </c>
      <c r="E21" t="s">
        <v>74</v>
      </c>
    </row>
    <row r="22" spans="1:5" x14ac:dyDescent="0.25">
      <c r="A22" t="s">
        <v>65</v>
      </c>
      <c r="B22" t="s">
        <v>111</v>
      </c>
      <c r="C22" t="s">
        <v>73</v>
      </c>
      <c r="D22" t="s">
        <v>95</v>
      </c>
      <c r="E22" t="s">
        <v>96</v>
      </c>
    </row>
    <row r="23" spans="1:5" ht="30" x14ac:dyDescent="0.25">
      <c r="A23" t="s">
        <v>36</v>
      </c>
      <c r="B23" t="s">
        <v>112</v>
      </c>
      <c r="C23" t="s">
        <v>73</v>
      </c>
      <c r="D23" s="18" t="s">
        <v>97</v>
      </c>
      <c r="E23" t="s">
        <v>96</v>
      </c>
    </row>
    <row r="24" spans="1:5" x14ac:dyDescent="0.25">
      <c r="A24" t="s">
        <v>66</v>
      </c>
      <c r="B24" t="s">
        <v>113</v>
      </c>
      <c r="C24" t="s">
        <v>73</v>
      </c>
      <c r="D24" t="s">
        <v>98</v>
      </c>
      <c r="E24" t="s">
        <v>96</v>
      </c>
    </row>
    <row r="25" spans="1:5" x14ac:dyDescent="0.25">
      <c r="A25" t="s">
        <v>67</v>
      </c>
      <c r="B25" t="s">
        <v>125</v>
      </c>
      <c r="C25" t="s">
        <v>73</v>
      </c>
      <c r="D25" t="s">
        <v>99</v>
      </c>
      <c r="E25" t="s">
        <v>74</v>
      </c>
    </row>
    <row r="26" spans="1:5" x14ac:dyDescent="0.25">
      <c r="A26" t="s">
        <v>25</v>
      </c>
      <c r="B26" t="s">
        <v>126</v>
      </c>
      <c r="C26" t="s">
        <v>73</v>
      </c>
      <c r="D26" t="s">
        <v>80</v>
      </c>
      <c r="E26" t="s">
        <v>74</v>
      </c>
    </row>
    <row r="27" spans="1:5" x14ac:dyDescent="0.25">
      <c r="A27" t="s">
        <v>68</v>
      </c>
      <c r="B27" t="s">
        <v>114</v>
      </c>
      <c r="C27" t="s">
        <v>73</v>
      </c>
      <c r="D27" s="39">
        <v>45638</v>
      </c>
      <c r="E27" t="s">
        <v>89</v>
      </c>
    </row>
    <row r="28" spans="1:5" x14ac:dyDescent="0.25">
      <c r="A28" t="s">
        <v>69</v>
      </c>
      <c r="B28" t="s">
        <v>127</v>
      </c>
      <c r="C28" t="s">
        <v>100</v>
      </c>
      <c r="D28" t="s">
        <v>101</v>
      </c>
      <c r="E28" t="s">
        <v>102</v>
      </c>
    </row>
    <row r="29" spans="1:5" x14ac:dyDescent="0.25">
      <c r="A29" t="s">
        <v>70</v>
      </c>
      <c r="B29" t="s">
        <v>128</v>
      </c>
      <c r="C29" t="s">
        <v>73</v>
      </c>
      <c r="D29" t="s">
        <v>99</v>
      </c>
      <c r="E29" t="s">
        <v>74</v>
      </c>
    </row>
    <row r="30" spans="1:5" x14ac:dyDescent="0.25">
      <c r="A30" t="s">
        <v>25</v>
      </c>
      <c r="B30" t="s">
        <v>129</v>
      </c>
      <c r="C30" t="s">
        <v>73</v>
      </c>
      <c r="D30" t="s">
        <v>80</v>
      </c>
      <c r="E30" t="s">
        <v>74</v>
      </c>
    </row>
    <row r="31" spans="1:5" x14ac:dyDescent="0.25">
      <c r="A31" t="s">
        <v>68</v>
      </c>
      <c r="B31" t="s">
        <v>103</v>
      </c>
      <c r="C31" t="s">
        <v>73</v>
      </c>
      <c r="D31" s="39">
        <v>45638</v>
      </c>
      <c r="E31" t="s">
        <v>89</v>
      </c>
    </row>
    <row r="32" spans="1:5" x14ac:dyDescent="0.25">
      <c r="A32" t="s">
        <v>71</v>
      </c>
      <c r="B32" t="s">
        <v>130</v>
      </c>
      <c r="C32" t="s">
        <v>100</v>
      </c>
      <c r="D32" t="s">
        <v>101</v>
      </c>
      <c r="E32" t="s">
        <v>102</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5"/>
  <sheetViews>
    <sheetView workbookViewId="0">
      <selection activeCell="A5" sqref="A5:F15"/>
    </sheetView>
  </sheetViews>
  <sheetFormatPr baseColWidth="10" defaultColWidth="11.42578125" defaultRowHeight="15" x14ac:dyDescent="0.25"/>
  <cols>
    <col min="1" max="1" width="40.140625" customWidth="1"/>
    <col min="2" max="2" width="16.140625" customWidth="1"/>
  </cols>
  <sheetData>
    <row r="1" spans="1:6" x14ac:dyDescent="0.25">
      <c r="A1" s="86" t="s">
        <v>12</v>
      </c>
      <c r="B1" s="86"/>
      <c r="C1" s="86"/>
      <c r="D1" s="86"/>
      <c r="E1" s="86"/>
      <c r="F1" s="86"/>
    </row>
    <row r="2" spans="1:6" x14ac:dyDescent="0.25">
      <c r="A2" s="87" t="s">
        <v>13</v>
      </c>
      <c r="B2" s="87"/>
      <c r="C2" s="87"/>
      <c r="D2" s="87"/>
      <c r="E2" s="87"/>
      <c r="F2" s="87"/>
    </row>
    <row r="3" spans="1:6" x14ac:dyDescent="0.25">
      <c r="A3" s="12" t="s">
        <v>14</v>
      </c>
      <c r="B3" s="17">
        <f>+PEFT01!C5</f>
        <v>0</v>
      </c>
      <c r="C3" s="17"/>
      <c r="D3" s="11"/>
      <c r="E3" s="11"/>
      <c r="F3" s="11"/>
    </row>
    <row r="4" spans="1:6" ht="15.75" thickBot="1" x14ac:dyDescent="0.3">
      <c r="A4" s="1"/>
      <c r="B4" s="1"/>
      <c r="C4" s="1"/>
      <c r="D4" s="1"/>
      <c r="E4" s="1"/>
      <c r="F4" s="1"/>
    </row>
    <row r="5" spans="1:6" ht="16.5" thickTop="1" thickBot="1" x14ac:dyDescent="0.3">
      <c r="A5" s="2" t="s">
        <v>5</v>
      </c>
      <c r="B5" s="88" t="s">
        <v>6</v>
      </c>
      <c r="C5" s="88"/>
      <c r="D5" s="3" t="s">
        <v>7</v>
      </c>
      <c r="E5" s="3" t="s">
        <v>8</v>
      </c>
      <c r="F5" s="4" t="s">
        <v>9</v>
      </c>
    </row>
    <row r="6" spans="1:6" ht="15.75" thickTop="1" x14ac:dyDescent="0.25">
      <c r="A6" s="5" t="s">
        <v>15</v>
      </c>
      <c r="B6" s="6">
        <v>33939</v>
      </c>
      <c r="C6" s="6">
        <v>41764</v>
      </c>
      <c r="D6" s="7">
        <f t="shared" ref="D6:D11" si="0">ROUND((((((((C6-B6)/365.25))-F6)/30.4375*365.25)-E6)/1.014583*30.4375),0)</f>
        <v>3</v>
      </c>
      <c r="E6" s="8">
        <f t="shared" ref="E6:E11" si="1">TRUNC(((((C6-B6)/365.25))-F6)/30.4375*365.25)</f>
        <v>5</v>
      </c>
      <c r="F6" s="9">
        <f t="shared" ref="F6:F11" si="2">TRUNC(((C6)-B6)/365.25,0)</f>
        <v>21</v>
      </c>
    </row>
    <row r="7" spans="1:6" x14ac:dyDescent="0.25">
      <c r="A7" s="5" t="s">
        <v>16</v>
      </c>
      <c r="B7" s="6">
        <v>33025</v>
      </c>
      <c r="C7" s="6">
        <v>33755</v>
      </c>
      <c r="D7" s="7">
        <f t="shared" si="0"/>
        <v>30</v>
      </c>
      <c r="E7" s="8">
        <f t="shared" si="1"/>
        <v>11</v>
      </c>
      <c r="F7" s="9">
        <f t="shared" si="2"/>
        <v>1</v>
      </c>
    </row>
    <row r="8" spans="1:6" x14ac:dyDescent="0.25">
      <c r="A8" s="10"/>
      <c r="B8" s="6"/>
      <c r="C8" s="6"/>
      <c r="D8" s="7">
        <f t="shared" si="0"/>
        <v>0</v>
      </c>
      <c r="E8" s="8">
        <f t="shared" si="1"/>
        <v>0</v>
      </c>
      <c r="F8" s="9">
        <f t="shared" si="2"/>
        <v>0</v>
      </c>
    </row>
    <row r="9" spans="1:6" x14ac:dyDescent="0.25">
      <c r="A9" s="10"/>
      <c r="B9" s="6"/>
      <c r="C9" s="6"/>
      <c r="D9" s="7">
        <f t="shared" si="0"/>
        <v>0</v>
      </c>
      <c r="E9" s="8">
        <f t="shared" si="1"/>
        <v>0</v>
      </c>
      <c r="F9" s="9">
        <f t="shared" si="2"/>
        <v>0</v>
      </c>
    </row>
    <row r="10" spans="1:6" x14ac:dyDescent="0.25">
      <c r="A10" s="10"/>
      <c r="B10" s="6"/>
      <c r="C10" s="6"/>
      <c r="D10" s="7">
        <f t="shared" si="0"/>
        <v>0</v>
      </c>
      <c r="E10" s="8">
        <f t="shared" si="1"/>
        <v>0</v>
      </c>
      <c r="F10" s="9">
        <f t="shared" si="2"/>
        <v>0</v>
      </c>
    </row>
    <row r="11" spans="1:6" x14ac:dyDescent="0.25">
      <c r="A11" s="5"/>
      <c r="B11" s="6"/>
      <c r="C11" s="6"/>
      <c r="D11" s="7">
        <f t="shared" si="0"/>
        <v>0</v>
      </c>
      <c r="E11" s="8">
        <f t="shared" si="1"/>
        <v>0</v>
      </c>
      <c r="F11" s="9">
        <f t="shared" si="2"/>
        <v>0</v>
      </c>
    </row>
    <row r="12" spans="1:6" x14ac:dyDescent="0.25">
      <c r="A12" s="5"/>
      <c r="B12" s="6"/>
      <c r="C12" s="6"/>
      <c r="D12" s="7">
        <f>ROUND((((((((C12-B12)/365.25))-F12)/30.4375*365.25)-E12)/1.014583*30.4375),0)</f>
        <v>0</v>
      </c>
      <c r="E12" s="8">
        <f>TRUNC(((((C12-B12)/365.25))-F12)/30.4375*365.25)</f>
        <v>0</v>
      </c>
      <c r="F12" s="9">
        <f>TRUNC(((C12)-B12)/365.25,0)</f>
        <v>0</v>
      </c>
    </row>
    <row r="13" spans="1:6" x14ac:dyDescent="0.25">
      <c r="A13" s="5"/>
      <c r="B13" s="6"/>
      <c r="C13" s="6"/>
      <c r="D13" s="7">
        <f>ROUND((((((((C13-B13)/365.25))-F13)/30.4375*365.25)-E13)/1.014583*30.4375),0)</f>
        <v>0</v>
      </c>
      <c r="E13" s="8">
        <f>TRUNC(((((C13-B13)/365.25))-F13)/30.4375*365.25)</f>
        <v>0</v>
      </c>
      <c r="F13" s="9">
        <f>TRUNC(((C13)-B13)/365.25,0)</f>
        <v>0</v>
      </c>
    </row>
    <row r="14" spans="1:6" x14ac:dyDescent="0.25">
      <c r="A14" s="89" t="s">
        <v>10</v>
      </c>
      <c r="B14" s="90"/>
      <c r="C14" s="91"/>
      <c r="D14" s="13">
        <f>SUM(D6:D13)-TRUNC(SUM(D6:D13)/30,0)*30</f>
        <v>3</v>
      </c>
      <c r="E14" s="13">
        <f>SUM(E6:E13)+TRUNC(SUM(D6:D13)/30,0)-TRUNC((SUM(E6:E13)+TRUNC(SUM(D6:D13)/30,0))/12,0)*12</f>
        <v>5</v>
      </c>
      <c r="F14" s="14">
        <f>SUM(F6:F13)+TRUNC((SUM(E6:E13)+TRUNC(SUM(D6:D13)/30,0))/12,0)</f>
        <v>23</v>
      </c>
    </row>
    <row r="15" spans="1:6" x14ac:dyDescent="0.25">
      <c r="A15" s="16" t="s">
        <v>11</v>
      </c>
      <c r="B15" s="15"/>
      <c r="C15" s="15"/>
      <c r="D15" s="15"/>
      <c r="E15" s="15"/>
      <c r="F15" s="16">
        <f>+F14*12+E14</f>
        <v>281</v>
      </c>
    </row>
  </sheetData>
  <mergeCells count="4">
    <mergeCell ref="A1:F1"/>
    <mergeCell ref="A2:F2"/>
    <mergeCell ref="B5:C5"/>
    <mergeCell ref="A14:C1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umero xmlns="b6565643-c00f-44ce-b5d1-532a85e4382c">PEFT01</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2023-08-02T05:00:00+00:00</Fecha_x0020_de_x0020_generación_x0020_de_x0020_la_x0020_información>
    <Serie xmlns="cfd7d055-4c42-4b1a-a19c-7e601acfe3a8">18</Serie>
    <Tipo_de_Norma xmlns="b6565643-c00f-44ce-b5d1-532a85e4382c">No aplica</Tipo_de_Norma>
    <Fecha_x0020_final_x0020_de_x0020_publicación xmlns="b6565643-c00f-44ce-b5d1-532a85e4382c" xsi:nil="true"/>
    <Frecuencia_de_actualizacion xmlns="b6565643-c00f-44ce-b5d1-532a85e4382c">Por demanda</Frecuencia_de_actualizacion>
    <DLCPolicyLabelClientValue xmlns="60c38085-413c-455a-bf36-609d76e3b506">Copia Controlada</DLCPolicyLabelClientValue>
    <Mes_Plantilla xmlns="b6565643-c00f-44ce-b5d1-532a85e4382c">septiembre</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DLCPolicyLabelLock xmlns="60c38085-413c-455a-bf36-609d76e3b506" xsi:nil="true"/>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Estudio técnico hoja de vida</Descripcion>
    <Ano_Plantilla xmlns="b6565643-c00f-44ce-b5d1-532a85e4382c">2025</Ano_Plantilla>
    <Sub-Serie xmlns="cfd7d055-4c42-4b1a-a19c-7e601acfe3a8">560</Sub-Serie>
    <Informacion_publicada_o_disponible xmlns="b6565643-c00f-44ce-b5d1-532a85e4382c">https://www.supersalud.gov.co/es-co/nuestra-entidad/estructura-organica-y-talento-humano/procesos-y-procedimientos</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2025-09-18T05:00:00+00:00</Fecha_x0020_de_x0020_inicio_x0020_de_x0020_publicación>
    <Tipo_x0020_Documental xmlns="cfd7d055-4c42-4b1a-a19c-7e601acfe3a8">1686</Tipo_x0020_Documental>
    <_dlc_DocId xmlns="b6565643-c00f-44ce-b5d1-532a85e4382c">XQAF2AT3N76N-114-4513</_dlc_DocId>
    <DLCPolicyLabelValue xmlns="60c38085-413c-455a-bf36-609d76e3b506">Copia Controlada</DLCPolicyLabelValue>
    <_dlc_DocIdUrl xmlns="b6565643-c00f-44ce-b5d1-532a85e4382c">
      <Url>https://docs.supersalud.gov.co/PortalWeb/planeacion/_layouts/15/DocIdRedir.aspx?ID=XQAF2AT3N76N-114-4513</Url>
      <Description>XQAF2AT3N76N-114-4513</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Props1.xml><?xml version="1.0" encoding="utf-8"?>
<ds:datastoreItem xmlns:ds="http://schemas.openxmlformats.org/officeDocument/2006/customXml" ds:itemID="{98268326-37A7-4864-BA56-D6A07306C7DC}">
  <ds:schemaRefs>
    <ds:schemaRef ds:uri="http://schemas.microsoft.com/sharepoint/v3/contenttype/forms"/>
  </ds:schemaRefs>
</ds:datastoreItem>
</file>

<file path=customXml/itemProps2.xml><?xml version="1.0" encoding="utf-8"?>
<ds:datastoreItem xmlns:ds="http://schemas.openxmlformats.org/officeDocument/2006/customXml" ds:itemID="{841A2AFA-2CFB-4B34-94EA-2EEE64A3BA09}">
  <ds:schemaRefs>
    <ds:schemaRef ds:uri="http://schemas.microsoft.com/office/2006/metadata/properties"/>
    <ds:schemaRef ds:uri="http://schemas.microsoft.com/office/infopath/2007/PartnerControls"/>
    <ds:schemaRef ds:uri="b6565643-c00f-44ce-b5d1-532a85e4382c"/>
    <ds:schemaRef ds:uri="http://schemas.microsoft.com/sharepoint/v3"/>
    <ds:schemaRef ds:uri="cfd7d055-4c42-4b1a-a19c-7e601acfe3a8"/>
    <ds:schemaRef ds:uri="60c38085-413c-455a-bf36-609d76e3b506"/>
    <ds:schemaRef ds:uri="http://schemas.microsoft.com/sharepoint/v3/fields"/>
  </ds:schemaRefs>
</ds:datastoreItem>
</file>

<file path=customXml/itemProps3.xml><?xml version="1.0" encoding="utf-8"?>
<ds:datastoreItem xmlns:ds="http://schemas.openxmlformats.org/officeDocument/2006/customXml" ds:itemID="{6B4DF7FD-CBBE-415A-9C24-A13B9C834C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565643-c00f-44ce-b5d1-532a85e4382c"/>
    <ds:schemaRef ds:uri="cfd7d055-4c42-4b1a-a19c-7e601acfe3a8"/>
    <ds:schemaRef ds:uri="http://schemas.microsoft.com/sharepoint/v3/fields"/>
    <ds:schemaRef ds:uri="60c38085-413c-455a-bf36-609d76e3b5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A69E558-E5BA-47F1-B287-6784CD672617}">
  <ds:schemaRefs>
    <ds:schemaRef ds:uri="http://schemas.microsoft.com/sharepoint/events"/>
  </ds:schemaRefs>
</ds:datastoreItem>
</file>

<file path=customXml/itemProps5.xml><?xml version="1.0" encoding="utf-8"?>
<ds:datastoreItem xmlns:ds="http://schemas.openxmlformats.org/officeDocument/2006/customXml" ds:itemID="{72896F19-1F89-478E-A8A2-E9C7B5122287}">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PEFT01</vt:lpstr>
      <vt:lpstr>METADATOS</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Estudio técnico hoja de vida</dc:title>
  <dc:subject/>
  <dc:creator>Ronald Mauricio Muñoz Pardo</dc:creator>
  <cp:keywords>PEFT01</cp:keywords>
  <dc:description/>
  <cp:lastModifiedBy>Jhoan Sebastian Mantilla Parada</cp:lastModifiedBy>
  <cp:revision/>
  <dcterms:created xsi:type="dcterms:W3CDTF">2014-05-08T14:31:40Z</dcterms:created>
  <dcterms:modified xsi:type="dcterms:W3CDTF">2025-09-18T14:19:40Z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d48656d8-6b54-4ca7-b60d-54bf076d4ebf</vt:lpwstr>
  </property>
  <property fmtid="{D5CDD505-2E9C-101B-9397-08002B2CF9AE}" pid="3" name="ContentTypeId">
    <vt:lpwstr>0x0101006C70C9CFFF10F647A97BB5C9232AAEE5009FBA39D6F0EFBE46B7DDDC2432460757</vt:lpwstr>
  </property>
  <property fmtid="{D5CDD505-2E9C-101B-9397-08002B2CF9AE}" pid="4" name="Grupo_Objetivo">
    <vt:lpwstr>Usuarios</vt:lpwstr>
  </property>
  <property fmtid="{D5CDD505-2E9C-101B-9397-08002B2CF9AE}" pid="5" name="Publicado">
    <vt:bool>true</vt:bool>
  </property>
  <property fmtid="{D5CDD505-2E9C-101B-9397-08002B2CF9AE}" pid="6" name="Tematica">
    <vt:lpwstr>Formato, APFT01, APCR01, talento humano, administración de personal, Estudio Técnico Hoja de Vida, estudio técnico, cargo, perfil, requisitos.</vt:lpwstr>
  </property>
</Properties>
</file>