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a.garcia\Downloads\Publicaciones procesos\"/>
    </mc:Choice>
  </mc:AlternateContent>
  <xr:revisionPtr revIDLastSave="0" documentId="8_{C389CB29-F41E-4616-A01B-3AD456D5ADA8}" xr6:coauthVersionLast="47" xr6:coauthVersionMax="47" xr10:uidLastSave="{00000000-0000-0000-0000-000000000000}"/>
  <bookViews>
    <workbookView xWindow="-120" yWindow="-120" windowWidth="29040" windowHeight="15840" xr2:uid="{83D9C6E2-859D-4340-A8FD-692E8C74FA29}"/>
  </bookViews>
  <sheets>
    <sheet name="PEFT22" sheetId="2" r:id="rId1"/>
    <sheet name="Metadatos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2" l="1"/>
  <c r="L6" i="2"/>
  <c r="N6" i="2"/>
  <c r="O6" i="2"/>
  <c r="P6" i="2" a="1"/>
  <c r="P6" i="2"/>
  <c r="J7" i="2"/>
  <c r="L7" i="2"/>
  <c r="N7" i="2"/>
  <c r="O7" i="2"/>
  <c r="P7" i="2" a="1"/>
  <c r="P7" i="2"/>
  <c r="J8" i="2"/>
  <c r="L8" i="2"/>
  <c r="N8" i="2"/>
  <c r="O8" i="2"/>
  <c r="P8" i="2" a="1"/>
  <c r="P8" i="2"/>
  <c r="J9" i="2"/>
  <c r="L9" i="2"/>
  <c r="N9" i="2"/>
  <c r="O9" i="2"/>
  <c r="P9" i="2" a="1"/>
  <c r="P9" i="2"/>
  <c r="J10" i="2"/>
  <c r="L10" i="2"/>
  <c r="N10" i="2"/>
  <c r="O10" i="2"/>
  <c r="P10" i="2" a="1"/>
  <c r="P10" i="2"/>
  <c r="J11" i="2"/>
  <c r="L11" i="2"/>
  <c r="N11" i="2"/>
  <c r="O11" i="2"/>
  <c r="P11" i="2" a="1"/>
  <c r="P11" i="2"/>
  <c r="J12" i="2"/>
  <c r="L12" i="2"/>
  <c r="N12" i="2"/>
  <c r="O12" i="2"/>
  <c r="P12" i="2" a="1"/>
  <c r="P12" i="2"/>
  <c r="J13" i="2"/>
  <c r="L13" i="2"/>
  <c r="N13" i="2"/>
  <c r="O13" i="2"/>
  <c r="P13" i="2" a="1"/>
  <c r="P13" i="2"/>
  <c r="J14" i="2"/>
  <c r="L14" i="2"/>
  <c r="N14" i="2"/>
  <c r="O14" i="2"/>
  <c r="P14" i="2" a="1"/>
  <c r="P14" i="2"/>
  <c r="J15" i="2"/>
  <c r="L15" i="2"/>
  <c r="N15" i="2"/>
  <c r="O15" i="2"/>
  <c r="P15" i="2" a="1"/>
  <c r="P15" i="2"/>
  <c r="J16" i="2"/>
  <c r="L16" i="2"/>
  <c r="N16" i="2"/>
  <c r="O16" i="2"/>
  <c r="P16" i="2" a="1"/>
  <c r="P16" i="2"/>
  <c r="J17" i="2"/>
  <c r="L17" i="2"/>
  <c r="N17" i="2"/>
  <c r="O17" i="2"/>
  <c r="P17" i="2" a="1"/>
  <c r="P17" i="2"/>
  <c r="J18" i="2"/>
  <c r="L18" i="2"/>
  <c r="N18" i="2"/>
  <c r="O18" i="2"/>
  <c r="P18" i="2" a="1"/>
  <c r="P18" i="2"/>
  <c r="J19" i="2"/>
  <c r="L19" i="2"/>
  <c r="N19" i="2"/>
  <c r="O19" i="2"/>
  <c r="P19" i="2" a="1"/>
  <c r="P19" i="2"/>
  <c r="J20" i="2"/>
  <c r="L20" i="2"/>
  <c r="N20" i="2"/>
  <c r="O20" i="2"/>
  <c r="P20" i="2" a="1"/>
  <c r="P20" i="2"/>
  <c r="J21" i="2"/>
  <c r="L21" i="2"/>
  <c r="N21" i="2"/>
  <c r="O21" i="2"/>
  <c r="P21" i="2" a="1"/>
  <c r="P21" i="2"/>
  <c r="J22" i="2"/>
  <c r="L22" i="2"/>
  <c r="N22" i="2"/>
  <c r="O22" i="2"/>
  <c r="P22" i="2" a="1"/>
  <c r="P22" i="2"/>
  <c r="J23" i="2"/>
  <c r="L23" i="2"/>
  <c r="N23" i="2"/>
  <c r="O23" i="2"/>
  <c r="P23" i="2" a="1"/>
  <c r="P23" i="2"/>
  <c r="J24" i="2"/>
  <c r="L24" i="2"/>
  <c r="N24" i="2"/>
  <c r="O24" i="2"/>
  <c r="P24" i="2" a="1"/>
  <c r="P24" i="2"/>
  <c r="J25" i="2"/>
  <c r="L25" i="2"/>
  <c r="N25" i="2"/>
  <c r="O25" i="2"/>
  <c r="P25" i="2" a="1"/>
  <c r="P25" i="2"/>
  <c r="J26" i="2"/>
  <c r="L26" i="2"/>
  <c r="N26" i="2"/>
  <c r="O26" i="2"/>
  <c r="P26" i="2" a="1"/>
  <c r="P26" i="2"/>
  <c r="J27" i="2"/>
  <c r="L27" i="2"/>
  <c r="N27" i="2"/>
  <c r="O27" i="2"/>
  <c r="P27" i="2" a="1"/>
  <c r="P27" i="2"/>
  <c r="J28" i="2"/>
  <c r="L28" i="2"/>
  <c r="N28" i="2"/>
  <c r="O28" i="2"/>
  <c r="P28" i="2" a="1"/>
  <c r="P28" i="2"/>
  <c r="J29" i="2"/>
  <c r="L29" i="2"/>
  <c r="N29" i="2"/>
  <c r="O29" i="2"/>
  <c r="P29" i="2" a="1"/>
  <c r="P29" i="2"/>
  <c r="J30" i="2"/>
  <c r="L30" i="2"/>
  <c r="N30" i="2"/>
  <c r="O30" i="2"/>
  <c r="P30" i="2" a="1"/>
  <c r="P30" i="2"/>
  <c r="J31" i="2"/>
  <c r="L31" i="2"/>
  <c r="N31" i="2"/>
  <c r="O31" i="2"/>
  <c r="P31" i="2" a="1"/>
  <c r="P31" i="2"/>
  <c r="J32" i="2"/>
  <c r="L32" i="2"/>
  <c r="N32" i="2"/>
  <c r="O32" i="2"/>
  <c r="P32" i="2" a="1"/>
  <c r="P32" i="2"/>
  <c r="J33" i="2"/>
  <c r="L33" i="2"/>
  <c r="N33" i="2"/>
  <c r="O33" i="2"/>
  <c r="P33" i="2" a="1"/>
  <c r="P33" i="2"/>
  <c r="J34" i="2"/>
  <c r="L34" i="2"/>
  <c r="N34" i="2"/>
  <c r="O34" i="2"/>
  <c r="P34" i="2" a="1"/>
  <c r="P34" i="2"/>
  <c r="J35" i="2"/>
  <c r="L35" i="2"/>
  <c r="N35" i="2"/>
  <c r="O35" i="2"/>
  <c r="P35" i="2" a="1"/>
  <c r="P35" i="2"/>
  <c r="J36" i="2"/>
  <c r="L36" i="2"/>
  <c r="N36" i="2"/>
  <c r="O36" i="2"/>
  <c r="P36" i="2" a="1"/>
  <c r="P36" i="2"/>
  <c r="J37" i="2"/>
  <c r="L37" i="2"/>
  <c r="N37" i="2"/>
  <c r="O37" i="2"/>
  <c r="P37" i="2" a="1"/>
  <c r="P37" i="2"/>
  <c r="J38" i="2"/>
  <c r="L38" i="2"/>
  <c r="N38" i="2"/>
  <c r="O38" i="2"/>
  <c r="P38" i="2" a="1"/>
  <c r="P38" i="2"/>
  <c r="J39" i="2"/>
  <c r="L39" i="2"/>
  <c r="N39" i="2"/>
  <c r="O39" i="2"/>
  <c r="P39" i="2" a="1"/>
  <c r="P39" i="2"/>
  <c r="J40" i="2"/>
  <c r="L40" i="2"/>
  <c r="N40" i="2"/>
  <c r="O40" i="2"/>
  <c r="P40" i="2" a="1"/>
  <c r="P40" i="2"/>
  <c r="J41" i="2"/>
  <c r="L41" i="2"/>
  <c r="N41" i="2"/>
  <c r="O41" i="2"/>
  <c r="P41" i="2" a="1"/>
  <c r="P41" i="2"/>
  <c r="J42" i="2"/>
  <c r="L42" i="2"/>
  <c r="N42" i="2"/>
  <c r="O42" i="2"/>
  <c r="P42" i="2" a="1"/>
  <c r="P42" i="2"/>
  <c r="J43" i="2"/>
  <c r="L43" i="2"/>
  <c r="N43" i="2"/>
  <c r="O43" i="2"/>
  <c r="P43" i="2" a="1"/>
  <c r="P43" i="2"/>
  <c r="J44" i="2"/>
  <c r="L44" i="2"/>
  <c r="N44" i="2"/>
  <c r="O44" i="2"/>
  <c r="P44" i="2" a="1"/>
  <c r="P44" i="2"/>
  <c r="J45" i="2"/>
  <c r="L45" i="2"/>
  <c r="N45" i="2"/>
  <c r="O45" i="2"/>
  <c r="P45" i="2" a="1"/>
  <c r="P45" i="2"/>
  <c r="J46" i="2"/>
  <c r="L46" i="2"/>
  <c r="N46" i="2"/>
  <c r="O46" i="2"/>
  <c r="P46" i="2" a="1"/>
  <c r="P46" i="2"/>
  <c r="N5" i="2"/>
  <c r="L5" i="2"/>
  <c r="J5" i="2"/>
  <c r="O5" i="2"/>
  <c r="P5" i="2" a="1"/>
  <c r="P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LUIS ALONSO</author>
  </authors>
  <commentList>
    <comment ref="A4" authorId="0" shapeId="0" xr:uid="{0ABC6ABC-1CD9-4E0B-B84F-3248849FB60A}">
      <text>
        <r>
          <rPr>
            <sz val="9"/>
            <color indexed="81"/>
            <rFont val="Tahoma"/>
            <family val="2"/>
          </rPr>
          <t>Registrar la novedad reportada a través de la herramienta.</t>
        </r>
      </text>
    </comment>
    <comment ref="B4" authorId="0" shapeId="0" xr:uid="{3758C572-E75A-4E4E-AF46-CCA385C5F97A}">
      <text>
        <r>
          <rPr>
            <sz val="9"/>
            <color indexed="81"/>
            <rFont val="Tahoma"/>
            <family val="2"/>
          </rPr>
          <t>Indicar cuál es la fuente de origen de la novedad.</t>
        </r>
      </text>
    </comment>
    <comment ref="C4" authorId="0" shapeId="0" xr:uid="{77204808-D0B5-4B24-B296-F5C988F35022}">
      <text>
        <r>
          <rPr>
            <sz val="9"/>
            <color indexed="81"/>
            <rFont val="Tahoma"/>
            <family val="2"/>
          </rPr>
          <t>Indicar el medio por el cual se registró la novedad.</t>
        </r>
      </text>
    </comment>
    <comment ref="D4" authorId="0" shapeId="0" xr:uid="{738B9BF9-4662-4DA3-A708-BF2B96948C82}">
      <text>
        <r>
          <rPr>
            <sz val="9"/>
            <color indexed="81"/>
            <rFont val="Tahoma"/>
            <family val="2"/>
          </rPr>
          <t>Indicar la fecha en la que se identificó la novedad reportada</t>
        </r>
      </text>
    </comment>
    <comment ref="E4" authorId="1" shapeId="0" xr:uid="{4C4CDB24-F40B-47BF-80BA-D37B91B73018}">
      <text>
        <r>
          <rPr>
            <b/>
            <sz val="9"/>
            <color indexed="81"/>
            <rFont val="Tahoma"/>
            <family val="2"/>
          </rPr>
          <t>LUIS ALONSO:</t>
        </r>
        <r>
          <rPr>
            <sz val="9"/>
            <color indexed="81"/>
            <rFont val="Tahoma"/>
            <family val="2"/>
          </rPr>
          <t xml:space="preserve">
DE ACUERDO A LA CALIFICACIÓN DADA EN EL INFORME: A, B, C.
</t>
        </r>
      </text>
    </comment>
    <comment ref="F4" authorId="0" shapeId="0" xr:uid="{81E24A1A-4829-41E6-A3F9-A06D2578D7DB}">
      <text>
        <r>
          <rPr>
            <sz val="9"/>
            <color indexed="81"/>
            <rFont val="Tahoma"/>
            <family val="2"/>
          </rPr>
          <t>Indicar el área, dependencia o ubicación de la novedad reportada.</t>
        </r>
      </text>
    </comment>
    <comment ref="G4" authorId="0" shapeId="0" xr:uid="{E655F0BA-2ACB-456C-8C31-36139C4B601F}">
      <text>
        <r>
          <rPr>
            <sz val="9"/>
            <color indexed="81"/>
            <rFont val="Tahoma"/>
            <family val="2"/>
          </rPr>
          <t>Describir las acciones correctivas propuestas para dar solución a la novedad reportada.</t>
        </r>
      </text>
    </comment>
    <comment ref="H4" authorId="0" shapeId="0" xr:uid="{C83B5C04-F7DD-4BE4-8003-495FEE50644E}">
      <text>
        <r>
          <rPr>
            <sz val="9"/>
            <color indexed="81"/>
            <rFont val="Tahoma"/>
            <family val="2"/>
          </rPr>
          <t>Describir detalladamente cómo se dará cumplimiento a la acción correctiva propuesta.</t>
        </r>
      </text>
    </comment>
    <comment ref="I4" authorId="0" shapeId="0" xr:uid="{8BF21422-F115-4AEA-AA2A-FA570F523F76}">
      <text>
        <r>
          <rPr>
            <sz val="9"/>
            <color indexed="81"/>
            <rFont val="Tahoma"/>
            <family val="2"/>
          </rPr>
          <t>De acuedo con el análisis realizado, de la lista desplegable seleccione el potencial de pérdidas que podría generar el hallazgo</t>
        </r>
      </text>
    </comment>
    <comment ref="J4" authorId="0" shapeId="0" xr:uid="{C1BF4710-9DC0-4093-83AD-9CC4AE498CA7}">
      <text>
        <r>
          <rPr>
            <sz val="9"/>
            <color indexed="81"/>
            <rFont val="Tahoma"/>
            <family val="2"/>
          </rPr>
          <t xml:space="preserve">Esta columna se encuentra formulada, por favor no modificar. </t>
        </r>
      </text>
    </comment>
    <comment ref="K4" authorId="0" shapeId="0" xr:uid="{E72EE46D-56DB-46A9-9425-9BA595BE47BA}">
      <text>
        <r>
          <rPr>
            <sz val="9"/>
            <color indexed="81"/>
            <rFont val="Tahoma"/>
            <family val="2"/>
          </rPr>
          <t>De acuedo con el análisis realizado, de la lista desplegable seleccione la probabilidad de ocurrencia que podría generar el hallazgo</t>
        </r>
      </text>
    </comment>
    <comment ref="L4" authorId="0" shapeId="0" xr:uid="{32927BD9-E2A6-436F-8419-3F2726C43D78}">
      <text>
        <r>
          <rPr>
            <sz val="9"/>
            <color indexed="81"/>
            <rFont val="Tahoma"/>
            <family val="2"/>
          </rPr>
          <t xml:space="preserve">Esta columna se encuentra formulada, por favor no modificar. </t>
        </r>
      </text>
    </comment>
    <comment ref="M4" authorId="0" shapeId="0" xr:uid="{F286CADD-76CC-4AE8-A98A-532D0F3CBF91}">
      <text>
        <r>
          <rPr>
            <sz val="9"/>
            <color indexed="81"/>
            <rFont val="Tahoma"/>
            <family val="2"/>
          </rPr>
          <t>De acuedo con el análisis realizado, de la lista desplegable seleccione el costo de control que podría generar el hallazgo</t>
        </r>
      </text>
    </comment>
    <comment ref="N4" authorId="0" shapeId="0" xr:uid="{7092379A-451B-4D32-833F-7F0BEA048D18}">
      <text>
        <r>
          <rPr>
            <sz val="9"/>
            <color indexed="81"/>
            <rFont val="Tahoma"/>
            <family val="2"/>
          </rPr>
          <t xml:space="preserve">Esta columna se encuentra formulada, por favor no modificar. </t>
        </r>
      </text>
    </comment>
    <comment ref="O4" authorId="0" shapeId="0" xr:uid="{07B09338-6B78-4460-A016-86BCF30CF12C}">
      <text>
        <r>
          <rPr>
            <sz val="9"/>
            <color indexed="81"/>
            <rFont val="Tahoma"/>
            <family val="2"/>
          </rPr>
          <t xml:space="preserve">Esta columna se encuentra formulada, por favor no modificar. </t>
        </r>
      </text>
    </comment>
    <comment ref="P4" authorId="0" shapeId="0" xr:uid="{3D6C91E6-5BA1-4125-BB2C-B69B6878CC3E}">
      <text>
        <r>
          <rPr>
            <sz val="9"/>
            <color indexed="81"/>
            <rFont val="Tahoma"/>
            <family val="2"/>
          </rPr>
          <t xml:space="preserve">Esta columna se encuentra formulada, por favor no modificar. </t>
        </r>
      </text>
    </comment>
    <comment ref="Q4" authorId="0" shapeId="0" xr:uid="{9BFBA38F-4D6E-427C-BC1C-EB7D47354D88}">
      <text>
        <r>
          <rPr>
            <sz val="9"/>
            <color indexed="81"/>
            <rFont val="Tahoma"/>
            <family val="2"/>
          </rPr>
          <t>Indique la justificación que soporte la calificación dada al Grado Probable de Control.</t>
        </r>
      </text>
    </comment>
    <comment ref="R4" authorId="0" shapeId="0" xr:uid="{7F798AC9-B286-4F5E-B89D-99BB485E510E}">
      <text>
        <r>
          <rPr>
            <sz val="9"/>
            <color indexed="81"/>
            <rFont val="Tahoma"/>
            <family val="2"/>
          </rPr>
          <t>Indicar el responsable de adelantar las acciones correctivas</t>
        </r>
      </text>
    </comment>
    <comment ref="S4" authorId="0" shapeId="0" xr:uid="{ED22128E-96B4-4F92-A9D6-01C3A0DFA534}">
      <text>
        <r>
          <rPr>
            <sz val="9"/>
            <color indexed="81"/>
            <rFont val="Tahoma"/>
            <family val="2"/>
          </rPr>
          <t>Indique la fecha de cierre de las acciones formuladas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  <author>LUIS ALONSO</author>
  </authors>
  <commentList>
    <comment ref="A2" authorId="0" shapeId="0" xr:uid="{0755269D-7E73-4B75-807C-E79C361687D7}">
      <text>
        <r>
          <rPr>
            <sz val="9"/>
            <color indexed="81"/>
            <rFont val="Tahoma"/>
            <family val="2"/>
          </rPr>
          <t>Registrar la novedad reportada a través de la herramienta.</t>
        </r>
      </text>
    </comment>
    <comment ref="A3" authorId="0" shapeId="0" xr:uid="{9C356926-4DCA-4383-BF32-799D77693321}">
      <text>
        <r>
          <rPr>
            <sz val="9"/>
            <color indexed="81"/>
            <rFont val="Tahoma"/>
            <family val="2"/>
          </rPr>
          <t>Indicar cuál es la fuente de origen de la novedad.</t>
        </r>
      </text>
    </comment>
    <comment ref="A4" authorId="0" shapeId="0" xr:uid="{889D4C5B-1692-4C7C-B83C-A8614A21CA33}">
      <text>
        <r>
          <rPr>
            <sz val="9"/>
            <color indexed="81"/>
            <rFont val="Tahoma"/>
            <family val="2"/>
          </rPr>
          <t>Indicar el medio por el cual se registró la novedad.</t>
        </r>
      </text>
    </comment>
    <comment ref="A5" authorId="0" shapeId="0" xr:uid="{95995ADA-B3F7-4103-9876-E933E50C0AD2}">
      <text>
        <r>
          <rPr>
            <sz val="9"/>
            <color indexed="81"/>
            <rFont val="Tahoma"/>
            <family val="2"/>
          </rPr>
          <t>Indicar la fecha en la que se identificó la novedad reportada</t>
        </r>
      </text>
    </comment>
    <comment ref="A6" authorId="1" shapeId="0" xr:uid="{EC692713-CE49-4A37-8C62-490B20E6636F}">
      <text>
        <r>
          <rPr>
            <b/>
            <sz val="9"/>
            <color indexed="81"/>
            <rFont val="Tahoma"/>
            <family val="2"/>
          </rPr>
          <t>LUIS ALONSO:</t>
        </r>
        <r>
          <rPr>
            <sz val="9"/>
            <color indexed="81"/>
            <rFont val="Tahoma"/>
            <family val="2"/>
          </rPr>
          <t xml:space="preserve">
DE ACUERDO A LA CALIFICACIÓN DADA EN EL INFORME: A, B, C.
</t>
        </r>
      </text>
    </comment>
    <comment ref="A7" authorId="0" shapeId="0" xr:uid="{0439C682-B022-4601-94A9-D742D6B00417}">
      <text>
        <r>
          <rPr>
            <sz val="9"/>
            <color indexed="81"/>
            <rFont val="Tahoma"/>
            <family val="2"/>
          </rPr>
          <t>Indicar el área, dependencia o ubicación de la novedad reportada.</t>
        </r>
      </text>
    </comment>
    <comment ref="A8" authorId="0" shapeId="0" xr:uid="{9397C0F9-0FBA-4841-B6CB-AAC281D0EBCA}">
      <text>
        <r>
          <rPr>
            <sz val="9"/>
            <color indexed="81"/>
            <rFont val="Tahoma"/>
            <family val="2"/>
          </rPr>
          <t>Describir las acciones correctivas propuestas para dar solución a la novedad reportada.</t>
        </r>
      </text>
    </comment>
    <comment ref="A9" authorId="0" shapeId="0" xr:uid="{16171031-B16F-41C1-B6DE-A7F9A2F994B8}">
      <text>
        <r>
          <rPr>
            <sz val="9"/>
            <color indexed="81"/>
            <rFont val="Tahoma"/>
            <family val="2"/>
          </rPr>
          <t>Describir detalladamente cómo se dará cumplimiento a la acción correctiva propuesta.</t>
        </r>
      </text>
    </comment>
    <comment ref="A10" authorId="0" shapeId="0" xr:uid="{720E47F4-4604-4D67-9426-F9519FE65806}">
      <text>
        <r>
          <rPr>
            <sz val="9"/>
            <color indexed="81"/>
            <rFont val="Tahoma"/>
            <family val="2"/>
          </rPr>
          <t>De acuedo con el análisis realizado, de la lista desplegable seleccione el potencial de pérdidas que podría generar el hallazgo</t>
        </r>
      </text>
    </comment>
    <comment ref="A11" authorId="0" shapeId="0" xr:uid="{07BF90B3-AE10-4246-9BB8-98A8713700F9}">
      <text>
        <r>
          <rPr>
            <sz val="9"/>
            <color indexed="81"/>
            <rFont val="Tahoma"/>
            <family val="2"/>
          </rPr>
          <t xml:space="preserve">Esta columna se encuentra formulada, por favor no modificar. </t>
        </r>
      </text>
    </comment>
    <comment ref="A12" authorId="0" shapeId="0" xr:uid="{F96E7E84-B6A6-4E84-B583-AC7B7FF5932D}">
      <text>
        <r>
          <rPr>
            <sz val="9"/>
            <color indexed="81"/>
            <rFont val="Tahoma"/>
            <family val="2"/>
          </rPr>
          <t>De acuedo con el análisis realizado, de la lista desplegable seleccione la probabilidad de ocurrencia que podría generar el hallazgo</t>
        </r>
      </text>
    </comment>
    <comment ref="A13" authorId="0" shapeId="0" xr:uid="{9D0E8329-532D-430E-BDA0-5521F99565C0}">
      <text>
        <r>
          <rPr>
            <sz val="9"/>
            <color indexed="81"/>
            <rFont val="Tahoma"/>
            <family val="2"/>
          </rPr>
          <t xml:space="preserve">Esta columna se encuentra formulada, por favor no modificar. </t>
        </r>
      </text>
    </comment>
    <comment ref="A14" authorId="0" shapeId="0" xr:uid="{8F7914D9-BD4C-4DE6-8C82-CFC95AE25080}">
      <text>
        <r>
          <rPr>
            <sz val="9"/>
            <color indexed="81"/>
            <rFont val="Tahoma"/>
            <family val="2"/>
          </rPr>
          <t>De acuedo con el análisis realizado, de la lista desplegable seleccione el costo de control que podría generar el hallazgo</t>
        </r>
      </text>
    </comment>
    <comment ref="A15" authorId="0" shapeId="0" xr:uid="{284A7EDC-1AA0-4A34-8B33-0CE8C9A9E077}">
      <text>
        <r>
          <rPr>
            <sz val="9"/>
            <color indexed="81"/>
            <rFont val="Tahoma"/>
            <family val="2"/>
          </rPr>
          <t xml:space="preserve">Esta columna se encuentra formulada, por favor no modificar. </t>
        </r>
      </text>
    </comment>
    <comment ref="A16" authorId="0" shapeId="0" xr:uid="{A4820486-37FC-453B-B2B8-F9B789C73AA6}">
      <text>
        <r>
          <rPr>
            <sz val="9"/>
            <color indexed="81"/>
            <rFont val="Tahoma"/>
            <family val="2"/>
          </rPr>
          <t xml:space="preserve">Esta columna se encuentra formulada, por favor no modificar. </t>
        </r>
      </text>
    </comment>
    <comment ref="A17" authorId="0" shapeId="0" xr:uid="{8DBCA827-88E2-4AC2-964C-702D8BA9F963}">
      <text>
        <r>
          <rPr>
            <sz val="9"/>
            <color indexed="81"/>
            <rFont val="Tahoma"/>
            <family val="2"/>
          </rPr>
          <t xml:space="preserve">Esta columna se encuentra formulada, por favor no modificar. </t>
        </r>
      </text>
    </comment>
    <comment ref="A18" authorId="0" shapeId="0" xr:uid="{D3E8B3B5-3818-47D4-B5C1-D611AD269DF6}">
      <text>
        <r>
          <rPr>
            <sz val="9"/>
            <color indexed="81"/>
            <rFont val="Tahoma"/>
            <family val="2"/>
          </rPr>
          <t>Indique la justificación que soporte la calificación dada al Grado Probable de Control.</t>
        </r>
      </text>
    </comment>
    <comment ref="A19" authorId="0" shapeId="0" xr:uid="{4712CA4C-2384-4817-AD09-A0C82EBDC88F}">
      <text>
        <r>
          <rPr>
            <sz val="9"/>
            <color indexed="81"/>
            <rFont val="Tahoma"/>
            <family val="2"/>
          </rPr>
          <t>Indicar el responsable de adelantar las acciones correctivas</t>
        </r>
      </text>
    </comment>
    <comment ref="A20" authorId="0" shapeId="0" xr:uid="{1BB9AD2F-3409-4425-BA39-BA85BA6B7371}">
      <text>
        <r>
          <rPr>
            <sz val="9"/>
            <color indexed="81"/>
            <rFont val="Tahoma"/>
            <family val="2"/>
          </rPr>
          <t>Indique la fecha de cierre de las acciones formuladas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<sst xmlns="http://schemas.openxmlformats.org/spreadsheetml/2006/main" count="141" uniqueCount="89">
  <si>
    <t>CÓDIGO</t>
  </si>
  <si>
    <t>VERSIÓN</t>
  </si>
  <si>
    <t>FECHA</t>
  </si>
  <si>
    <t>NOVEDAD REPORTADA</t>
  </si>
  <si>
    <t>FUENTE - ORIGEN DE LA NOVEDAD</t>
  </si>
  <si>
    <t>MEDIO DE REPORTE</t>
  </si>
  <si>
    <t>FECHA HALLAZGO</t>
  </si>
  <si>
    <t>CLASE - TIPO</t>
  </si>
  <si>
    <t>AREA / SECCIÓN / DEPENDENCIA</t>
  </si>
  <si>
    <t>ACCIONES CORRECTIVAS PROPUESTAS</t>
  </si>
  <si>
    <t>POTENCIAL DE PERDIDAS</t>
  </si>
  <si>
    <t>PROBABILIDAD DE OCURRENCIA</t>
  </si>
  <si>
    <t>COSTO DE CONTROL</t>
  </si>
  <si>
    <t>TOTAL</t>
  </si>
  <si>
    <t>GRADO PROBABLE DE CONTROL SEMAFORO DE ACCIÓN</t>
  </si>
  <si>
    <t>JUSTIFICACIÓN</t>
  </si>
  <si>
    <t>RESPONSABLE</t>
  </si>
  <si>
    <t>FECHA CIERRE</t>
  </si>
  <si>
    <t>ELIMINACIÓN</t>
  </si>
  <si>
    <t>SUSTITUCIÓN</t>
  </si>
  <si>
    <t>CONTROLES DE INGENIERIA</t>
  </si>
  <si>
    <t>SEÑALIZACIÓN</t>
  </si>
  <si>
    <t>SUMINISTRO DE EPP</t>
  </si>
  <si>
    <t>DESCRIPCIÓN DE LA ACCIÓN</t>
  </si>
  <si>
    <t>LEVE</t>
  </si>
  <si>
    <t>SERIA</t>
  </si>
  <si>
    <t>GRAVE</t>
  </si>
  <si>
    <t>SUB TOTAL</t>
  </si>
  <si>
    <t>BAJA</t>
  </si>
  <si>
    <t>ALTA</t>
  </si>
  <si>
    <t>BAJO</t>
  </si>
  <si>
    <t>MEDIO</t>
  </si>
  <si>
    <t>ALTO</t>
  </si>
  <si>
    <t>MODERADA</t>
  </si>
  <si>
    <t>MODERADO</t>
  </si>
  <si>
    <t>SUB TOTAL2</t>
  </si>
  <si>
    <t>SUB TOTAL3</t>
  </si>
  <si>
    <t>PEFT22</t>
  </si>
  <si>
    <t>Atributo</t>
  </si>
  <si>
    <t>Descripción del atributo</t>
  </si>
  <si>
    <t>Tipo de atributo</t>
  </si>
  <si>
    <t>Ejemplo de registro</t>
  </si>
  <si>
    <t>Calidad del dato</t>
  </si>
  <si>
    <t>TEXTO</t>
  </si>
  <si>
    <t>Selección</t>
  </si>
  <si>
    <t>No hay ejemplo dato informativo</t>
  </si>
  <si>
    <t>Seleccionar en la lista desplegable el que corresponda</t>
  </si>
  <si>
    <t>Registrar la novedad reportada a través de la herramienta.</t>
  </si>
  <si>
    <t>Solo texto se debe describir claramente que es lo que se reporta ya sea una condición o acto inseguro o un elemento en mal estado etc.</t>
  </si>
  <si>
    <t>En la cafeteria del 9 piso se observa la toma suelta donde se enchufa el horno microondas.</t>
  </si>
  <si>
    <t>Indicar cuál es la fuente de origen de la novedad</t>
  </si>
  <si>
    <t>Mantenimiento a la toma electrica</t>
  </si>
  <si>
    <t>Solo texto se debe especificar que se requiere un efectyar mantenimienro a las areas locativas para validar tomas electricas en mal estado.</t>
  </si>
  <si>
    <t>Indicar el medio por el cual se registró la novedad.</t>
  </si>
  <si>
    <t>Reporte realizado a través de la Rajeta Cuentame</t>
  </si>
  <si>
    <t>Solo texto indicar que se evidencio una condición insegura.</t>
  </si>
  <si>
    <t>Indicar la fecha en la que se identificó la novedad reportada</t>
  </si>
  <si>
    <t>Relacionar solo fecha en números</t>
  </si>
  <si>
    <t>De acuerdo a la calificación dada en el informe: a, b, c</t>
  </si>
  <si>
    <t>Solo texto se debe indicar el potencial de riesgo que se observa en la condicion o acto inseguro identificado.</t>
  </si>
  <si>
    <t>se coloca la clasiicación que A que indica si la condición o acto inseguro encontrado Podría generar daños de considerable valor.</t>
  </si>
  <si>
    <t>Indicar el área, dependencia o ubicación de la novedad reportada.</t>
  </si>
  <si>
    <t>Cafeteria 9 piso</t>
  </si>
  <si>
    <t>Solo texto colocar el nombre del lugar en donde se detecto la novedad.</t>
  </si>
  <si>
    <t>Describir las acciones correctivas propuestas para dar solución a la novedad reportada.</t>
  </si>
  <si>
    <t>Se solicita al area encargada realizar el cambio de la toma que se encuentra en mal estado</t>
  </si>
  <si>
    <t>Solo texto describir la gestión que se realiza para dar solución de fondo al requerimiento.</t>
  </si>
  <si>
    <t>Describir detalladamente cómo se dará cumplimiento a la acción correctiva propuesta.</t>
  </si>
  <si>
    <t>el dia 20 de febrero el area encargada dara solución a la novedad reportada.</t>
  </si>
  <si>
    <t>Texto indicar el tiempo y recurso a utilizar para subsanar el hallazgo reportado.</t>
  </si>
  <si>
    <t>De acuedo con el análisis realizado, de la lista desplegable seleccione el potencial de pérdidas que podría generar el hallazgo</t>
  </si>
  <si>
    <t>Describir si la condición insegura reportada fue leve, seria o grave.</t>
  </si>
  <si>
    <t>Esta columna se encuentra formulada, por favor no modificar.</t>
  </si>
  <si>
    <t>Número</t>
  </si>
  <si>
    <t>Tiempo para la corrección una semana.</t>
  </si>
  <si>
    <t>De acuedo con el análisis realizado, de la lista desplegable seleccione la probabilidad de ocurrencia que podría generar el hallazgo</t>
  </si>
  <si>
    <t xml:space="preserve">Esta columna se encuentra formulada, por favor no modificar. </t>
  </si>
  <si>
    <t>Solo colocar numero</t>
  </si>
  <si>
    <t>De acuedo con el análisis realizado, de la lista desplegable seleccione el costo de control que podría generar el hallazgo</t>
  </si>
  <si>
    <t>Solo texto se debe indicar si el impacto fue bajo, leve o alto</t>
  </si>
  <si>
    <t>Indique la justificación que soporte la calificación dada al Grado Probable de Control.</t>
  </si>
  <si>
    <t>Indicar el responsable de adelantar las acciones correctivas</t>
  </si>
  <si>
    <t>Olga Hernández</t>
  </si>
  <si>
    <t>Solo texto indicar el nombre de la persona que gestionará las acciones correctivas para subsanar el evento reportado.</t>
  </si>
  <si>
    <t>Indique la fecha de cierre de las acciones formuladas</t>
  </si>
  <si>
    <t>solo colocar información numerica</t>
  </si>
  <si>
    <t>FORMATO
SEGUIMIENTO A REPORTE DE INSPECCIONES, ACTOS Y CONDICIONES INSEGUROS E INCIDENTES</t>
  </si>
  <si>
    <t>GESTIÓN ESTRATÉGICA DE PERSONAS</t>
  </si>
  <si>
    <t>ÁREA / SECCIÓN / DEPENDENCIA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</si>
</sst>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6" fillId="2" borderId="0" xfId="0" applyFont="1" applyFill="1" applyProtection="1">
      <protection locked="0"/>
    </xf>
    <xf numFmtId="0" fontId="6" fillId="0" borderId="0" xfId="0" applyFont="1" applyProtection="1">
      <protection locked="0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5" fillId="4" borderId="5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14" fontId="9" fillId="0" borderId="0" xfId="0" applyNumberFormat="1" applyFont="1" applyAlignment="1">
      <alignment horizontal="left" vertical="center" wrapText="1"/>
    </xf>
    <xf numFmtId="0" fontId="9" fillId="5" borderId="0" xfId="0" applyFont="1" applyFill="1" applyAlignment="1">
      <alignment vertical="center" wrapText="1"/>
    </xf>
    <xf numFmtId="14" fontId="9" fillId="5" borderId="0" xfId="0" applyNumberFormat="1" applyFont="1" applyFill="1" applyAlignment="1">
      <alignment horizontal="left" vertical="center" wrapText="1"/>
    </xf>
    <xf numFmtId="0" fontId="5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11" fillId="3" borderId="7" xfId="0" applyFont="1" applyFill="1" applyBorder="1" applyAlignment="1" applyProtection="1">
      <alignment horizontal="center" vertical="center" wrapText="1"/>
      <protection locked="0"/>
    </xf>
    <xf numFmtId="0" fontId="11" fillId="3" borderId="11" xfId="0" applyFont="1" applyFill="1" applyBorder="1" applyAlignment="1" applyProtection="1">
      <alignment horizontal="center" vertical="center" wrapText="1"/>
      <protection locked="0"/>
    </xf>
    <xf numFmtId="0" fontId="11" fillId="3" borderId="8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/>
      <protection locked="0"/>
    </xf>
    <xf numFmtId="164" fontId="1" fillId="0" borderId="4" xfId="1" applyNumberFormat="1" applyFont="1" applyBorder="1" applyAlignment="1">
      <alignment vertical="center" wrapText="1"/>
    </xf>
    <xf numFmtId="164" fontId="1" fillId="0" borderId="4" xfId="1" applyNumberFormat="1" applyFont="1" applyBorder="1" applyAlignment="1" applyProtection="1">
      <alignment horizontal="center" vertical="center" wrapText="1"/>
      <protection locked="0"/>
    </xf>
    <xf numFmtId="164" fontId="12" fillId="0" borderId="4" xfId="1" applyNumberFormat="1" applyFont="1" applyBorder="1" applyAlignment="1" applyProtection="1">
      <alignment horizontal="center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164" fontId="1" fillId="0" borderId="1" xfId="1" applyNumberFormat="1" applyFont="1" applyBorder="1" applyAlignment="1" applyProtection="1">
      <alignment horizontal="center" vertical="center" wrapText="1"/>
      <protection locked="0"/>
    </xf>
    <xf numFmtId="164" fontId="12" fillId="0" borderId="1" xfId="1" applyNumberFormat="1" applyFont="1" applyBorder="1" applyAlignment="1" applyProtection="1">
      <alignment horizontal="center"/>
      <protection locked="0"/>
    </xf>
    <xf numFmtId="0" fontId="12" fillId="0" borderId="1" xfId="0" applyFont="1" applyBorder="1" applyProtection="1">
      <protection locked="0"/>
    </xf>
    <xf numFmtId="0" fontId="12" fillId="0" borderId="3" xfId="0" applyFont="1" applyBorder="1" applyProtection="1"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/>
      <protection locked="0"/>
    </xf>
    <xf numFmtId="164" fontId="1" fillId="0" borderId="15" xfId="1" applyNumberFormat="1" applyFont="1" applyBorder="1" applyAlignment="1">
      <alignment vertical="center" wrapText="1"/>
    </xf>
    <xf numFmtId="164" fontId="1" fillId="0" borderId="13" xfId="1" applyNumberFormat="1" applyFont="1" applyBorder="1" applyAlignment="1" applyProtection="1">
      <alignment horizontal="center" vertical="center" wrapText="1"/>
      <protection locked="0"/>
    </xf>
    <xf numFmtId="164" fontId="12" fillId="0" borderId="15" xfId="1" applyNumberFormat="1" applyFont="1" applyBorder="1" applyAlignment="1" applyProtection="1">
      <alignment horizontal="center"/>
      <protection locked="0"/>
    </xf>
    <xf numFmtId="164" fontId="12" fillId="0" borderId="13" xfId="1" applyNumberFormat="1" applyFont="1" applyBorder="1" applyAlignment="1" applyProtection="1">
      <alignment horizontal="center"/>
      <protection locked="0"/>
    </xf>
    <xf numFmtId="0" fontId="12" fillId="0" borderId="13" xfId="0" applyFont="1" applyBorder="1" applyProtection="1">
      <protection locked="0"/>
    </xf>
    <xf numFmtId="0" fontId="12" fillId="0" borderId="14" xfId="0" applyFont="1" applyBorder="1" applyProtection="1">
      <protection locked="0"/>
    </xf>
    <xf numFmtId="0" fontId="8" fillId="0" borderId="20" xfId="0" applyFont="1" applyBorder="1" applyAlignment="1">
      <alignment horizontal="left" vertical="center"/>
    </xf>
    <xf numFmtId="0" fontId="8" fillId="0" borderId="26" xfId="0" applyFont="1" applyBorder="1" applyAlignment="1">
      <alignment horizontal="left" vertical="center"/>
    </xf>
    <xf numFmtId="0" fontId="8" fillId="0" borderId="27" xfId="0" applyFont="1" applyBorder="1" applyAlignment="1">
      <alignment horizontal="left" vertical="center"/>
    </xf>
    <xf numFmtId="0" fontId="2" fillId="0" borderId="23" xfId="0" applyFont="1" applyBorder="1" applyAlignment="1" applyProtection="1">
      <alignment horizontal="center" vertical="center"/>
      <protection locked="0"/>
    </xf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14" fontId="5" fillId="6" borderId="22" xfId="0" applyNumberFormat="1" applyFont="1" applyFill="1" applyBorder="1" applyAlignment="1" applyProtection="1">
      <alignment horizontal="center" vertical="center" wrapText="1"/>
      <protection locked="0"/>
    </xf>
  </cellXfs>
  <cellStyles count="2">
    <cellStyle name="Millares 2" xfId="1" xr:uid="{FE15E894-7D3A-4F35-852B-A8DEDA67C622}"/>
    <cellStyle name="Normal" xfId="0" builtinId="0"/>
  </cellStyles>
  <dxfs count="36"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theme="7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strike val="0"/>
        <condense val="0"/>
        <extend val="0"/>
        <color indexed="9"/>
      </font>
      <fill>
        <patternFill patternType="solid"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 outline="0">
        <left style="thin">
          <color auto="1"/>
        </left>
        <right/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_-* #,##0_-;\-* #,##0_-;_-* &quot;-&quot;??_-;_-@_-"/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_-* #,##0_-;\-* #,##0_-;_-* &quot;-&quot;??_-;_-@_-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hair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-* #,##0_-;\-* #,##0_-;_-* &quot;-&quot;??_-;_-@_-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-* #,##0_-;\-* #,##0_-;_-* &quot;-&quot;??_-;_-@_-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-* #,##0_-;\-* #,##0_-;_-* &quot;-&quot;??_-;_-@_-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_-* #,##0_-;\-* #,##0_-;_-* &quot;-&quot;??_-;_-@_-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hair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/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579120</xdr:colOff>
      <xdr:row>0</xdr:row>
      <xdr:rowOff>179705</xdr:rowOff>
    </xdr:from>
    <xdr:to>
      <xdr:col>0</xdr:col>
      <xdr:colOff>1482396</xdr:colOff>
      <xdr:row>2</xdr:row>
      <xdr:rowOff>112883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FFC78DF-7B07-4DE5-9AEB-285066491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79120" y="179705"/>
          <a:ext cx="903276" cy="47292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EAE1C0-60DB-4AF6-8869-863164F75764}" name="Tabla1" displayName="Tabla1" ref="A4:S46" totalsRowShown="0" headerRowDxfId="35" dataDxfId="33" headerRowBorderDxfId="34" tableBorderDxfId="32">
  <autoFilter ref="A4:S46" xr:uid="{69EAE1C0-60DB-4AF6-8869-863164F75764}"/>
  <tableColumns count="19">
    <tableColumn id="1" xr3:uid="{3AC543FE-87BB-4B44-AFF9-B88A2CEA8519}" name="NOVEDAD REPORTADA" dataDxfId="31"/>
    <tableColumn id="2" xr3:uid="{A406A19E-5860-471D-B0EE-83B10BBB15F4}" name="FUENTE - ORIGEN DE LA NOVEDAD" dataDxfId="30"/>
    <tableColumn id="3" xr3:uid="{2976868B-8733-4021-88D9-EA62EA1CFCF7}" name="MEDIO DE REPORTE" dataDxfId="29"/>
    <tableColumn id="4" xr3:uid="{34F2ACAC-CD46-4A64-BBC9-23B3490B09C6}" name="FECHA HALLAZGO" dataDxfId="28"/>
    <tableColumn id="5" xr3:uid="{37DEB1B8-6F7C-40BF-BC50-1CB4EE487F84}" name="CLASE - TIPO" dataDxfId="27"/>
    <tableColumn id="6" xr3:uid="{EE6E5A31-9666-4823-84EF-427C55D70355}" name="ÁREA / SECCIÓN / DEPENDENCIA" dataDxfId="26"/>
    <tableColumn id="7" xr3:uid="{A62CE589-7A40-47B6-9FDE-D4BE0274AC4E}" name="ACCIONES CORRECTIVAS PROPUESTAS" dataDxfId="25"/>
    <tableColumn id="8" xr3:uid="{894C1F39-DF7E-49B6-9422-04132379A8BE}" name="DESCRIPCIÓN DE LA ACCIÓN" dataDxfId="24"/>
    <tableColumn id="10" xr3:uid="{0941B469-6D0F-4B06-AAAE-6AB25CEB5419}" name="POTENCIAL DE PERDIDAS" dataDxfId="23"/>
    <tableColumn id="11" xr3:uid="{FA592FB2-31B2-4FF1-8E1F-8BF51028B76E}" name="SUB TOTAL" dataDxfId="22" dataCellStyle="Millares 2">
      <calculatedColumnFormula>+IF(I5="LEVE",1,IF(I5="SERIA",2,IF(I5="GRAVE",3,0)))</calculatedColumnFormula>
    </tableColumn>
    <tableColumn id="12" xr3:uid="{DCFB325F-AD7B-41D6-A30D-AB2FD844678A}" name="PROBABILIDAD DE OCURRENCIA" dataDxfId="21"/>
    <tableColumn id="13" xr3:uid="{C0A10F0C-2521-4BE9-AB51-9FD0CD72E3DC}" name="SUB TOTAL2" dataDxfId="20" dataCellStyle="Millares 2">
      <calculatedColumnFormula>+IF(K5="BAJA",1,IF(K5="MODERADA",2,IF(K5="ALTA",3,0)))</calculatedColumnFormula>
    </tableColumn>
    <tableColumn id="14" xr3:uid="{5875098F-B06E-4AAC-A229-00993A46C990}" name="COSTO DE CONTROL" dataDxfId="19" dataCellStyle="Millares 2"/>
    <tableColumn id="15" xr3:uid="{353EB044-F6DD-416A-8369-86F1E99E6863}" name="SUB TOTAL3" dataDxfId="18" dataCellStyle="Millares 2">
      <calculatedColumnFormula>+IF(M5="BAJO",1,IF(M5="MEDIO",2,IF(M5="ALTO",3,0)))</calculatedColumnFormula>
    </tableColumn>
    <tableColumn id="16" xr3:uid="{B140A4B1-FB5E-499E-97A3-D7E343A3682B}" name="TOTAL" dataDxfId="17" dataCellStyle="Millares 2">
      <calculatedColumnFormula>+J5+L5+N5</calculatedColumnFormula>
    </tableColumn>
    <tableColumn id="17" xr3:uid="{A2372AB1-D02C-4738-9CC9-57B2D832B8B8}" name="GRADO PROBABLE DE CONTROL SEMAFORO DE ACCIÓN" dataDxfId="16" dataCellStyle="Millares 2">
      <calculatedColumnFormula array="1">+_xlfn.IFS((O5*10)&gt;60,"ALTO",(O5*10)&gt;29,"MODERADO",TRUE,"BAJO")</calculatedColumnFormula>
    </tableColumn>
    <tableColumn id="18" xr3:uid="{B898B875-8AC6-4F4A-B5D8-E400A90FCB2D}" name="JUSTIFICACIÓN" dataDxfId="15"/>
    <tableColumn id="19" xr3:uid="{87190D9B-EF46-4F18-A99A-7746CBAE6940}" name="RESPONSABLE" dataDxfId="14"/>
    <tableColumn id="20" xr3:uid="{7440FD37-7C16-444F-9AE4-252F4DE72F5A}" name="FECHA CIERRE" dataDxfId="13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E592158-F9F9-491E-A097-9BD81748A0DC}" name="Tabla2" displayName="Tabla2" ref="A1:E20" totalsRowShown="0" dataDxfId="12">
  <autoFilter ref="A1:E20" xr:uid="{00000000-0009-0000-0100-000002000000}"/>
  <tableColumns count="5">
    <tableColumn id="1" xr3:uid="{522E3D11-B16D-49AA-A64E-25CD428CED4E}" name="Atributo" dataDxfId="11"/>
    <tableColumn id="2" xr3:uid="{4C55D647-BCA7-4253-A94C-4186DCBEDB13}" name="Descripción del atributo" dataDxfId="10"/>
    <tableColumn id="3" xr3:uid="{18DAD092-11CA-4133-989B-7180D85F5458}" name="Tipo de atributo" dataDxfId="9"/>
    <tableColumn id="4" xr3:uid="{EA27AE8A-25C3-4EF6-8C39-A34037FAF827}" name="Ejemplo de registro" dataDxfId="8"/>
    <tableColumn id="5" xr3:uid="{7999BF95-878E-44B9-A6B1-F55CC3360563}" name="Calidad del dato" dataDxfId="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76E03-7E13-4704-8C64-F0DEA1F5B061}">
  <dimension ref="A1:AG127"/>
  <sheetViews>
    <sheetView showGridLines="0" tabSelected="1" zoomScaleNormal="100" workbookViewId="0">
      <selection sqref="A1:A3"/>
    </sheetView>
  </sheetViews>
  <sheetFormatPr baseColWidth="10" defaultColWidth="11.42578125" defaultRowHeight="14.25" x14ac:dyDescent="0.2"/>
  <cols>
    <col min="1" max="1" width="30.28515625" style="12" customWidth="1"/>
    <col min="2" max="2" width="30.42578125" style="12" customWidth="1"/>
    <col min="3" max="3" width="22.42578125" style="12" customWidth="1"/>
    <col min="4" max="4" width="22.42578125" style="12" bestFit="1" customWidth="1"/>
    <col min="5" max="5" width="15" style="12" customWidth="1"/>
    <col min="6" max="6" width="28.7109375" style="12" customWidth="1"/>
    <col min="7" max="7" width="35.42578125" style="12" customWidth="1"/>
    <col min="8" max="8" width="26.140625" style="12" customWidth="1"/>
    <col min="9" max="9" width="23.7109375" style="12" customWidth="1"/>
    <col min="10" max="10" width="12.42578125" style="12" customWidth="1"/>
    <col min="11" max="11" width="29.140625" style="12" customWidth="1"/>
    <col min="12" max="12" width="13.42578125" style="12" customWidth="1"/>
    <col min="13" max="13" width="20" style="12" customWidth="1"/>
    <col min="14" max="14" width="13.42578125" style="12" customWidth="1"/>
    <col min="15" max="15" width="11.85546875" style="12" customWidth="1"/>
    <col min="16" max="16" width="24.28515625" style="12" customWidth="1"/>
    <col min="17" max="18" width="15.42578125" style="12" customWidth="1"/>
    <col min="19" max="19" width="18.5703125" style="12" customWidth="1"/>
    <col min="20" max="33" width="11.42578125" style="1"/>
    <col min="34" max="16384" width="11.42578125" style="2"/>
  </cols>
  <sheetData>
    <row r="1" spans="1:33" ht="22.15" customHeight="1" x14ac:dyDescent="0.2">
      <c r="A1" s="46"/>
      <c r="B1" s="49" t="s">
        <v>87</v>
      </c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1"/>
      <c r="R1" s="43" t="s">
        <v>0</v>
      </c>
      <c r="S1" s="5" t="s">
        <v>37</v>
      </c>
    </row>
    <row r="2" spans="1:33" ht="22.15" customHeight="1" x14ac:dyDescent="0.2">
      <c r="A2" s="47"/>
      <c r="B2" s="52" t="s">
        <v>86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4"/>
      <c r="R2" s="44" t="s">
        <v>1</v>
      </c>
      <c r="S2" s="6">
        <v>2</v>
      </c>
    </row>
    <row r="3" spans="1:33" s="1" customFormat="1" ht="22.15" customHeight="1" thickBot="1" x14ac:dyDescent="0.25">
      <c r="A3" s="48"/>
      <c r="B3" s="55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7"/>
      <c r="R3" s="45" t="s">
        <v>2</v>
      </c>
      <c r="S3" s="58">
        <v>45922</v>
      </c>
    </row>
    <row r="4" spans="1:33" s="4" customFormat="1" ht="55.5" customHeight="1" thickBot="1" x14ac:dyDescent="0.3">
      <c r="A4" s="14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88</v>
      </c>
      <c r="G4" s="15" t="s">
        <v>9</v>
      </c>
      <c r="H4" s="16" t="s">
        <v>23</v>
      </c>
      <c r="I4" s="15" t="s">
        <v>10</v>
      </c>
      <c r="J4" s="15" t="s">
        <v>27</v>
      </c>
      <c r="K4" s="15" t="s">
        <v>11</v>
      </c>
      <c r="L4" s="15" t="s">
        <v>35</v>
      </c>
      <c r="M4" s="15" t="s">
        <v>12</v>
      </c>
      <c r="N4" s="15" t="s">
        <v>36</v>
      </c>
      <c r="O4" s="15" t="s">
        <v>13</v>
      </c>
      <c r="P4" s="15" t="s">
        <v>14</v>
      </c>
      <c r="Q4" s="15" t="s">
        <v>15</v>
      </c>
      <c r="R4" s="15" t="s">
        <v>16</v>
      </c>
      <c r="S4" s="16" t="s">
        <v>17</v>
      </c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3" ht="12.75" x14ac:dyDescent="0.2">
      <c r="A5" s="17"/>
      <c r="B5" s="18"/>
      <c r="C5" s="18"/>
      <c r="D5" s="18"/>
      <c r="E5" s="18"/>
      <c r="F5" s="18"/>
      <c r="G5" s="18"/>
      <c r="H5" s="19"/>
      <c r="I5" s="20"/>
      <c r="J5" s="21">
        <f t="shared" ref="J5:J46" si="0">+IF(I5="LEVE",1,IF(I5="SERIA",2,IF(I5="GRAVE",3,0)))</f>
        <v>0</v>
      </c>
      <c r="K5" s="20"/>
      <c r="L5" s="21">
        <f>+IF(K5="BAJA",1,IF(K5="MODERADA",2,IF(K5="ALTA",3,0)))</f>
        <v>0</v>
      </c>
      <c r="M5" s="22"/>
      <c r="N5" s="21">
        <f>+IF(M5="BAJO",1,IF(M5="MEDIO",2,IF(M5="ALTO",3,0)))</f>
        <v>0</v>
      </c>
      <c r="O5" s="23">
        <f t="shared" ref="O5:O46" si="1">+J5+L5+N5</f>
        <v>0</v>
      </c>
      <c r="P5" s="23" t="str" cm="1">
        <f t="array" ref="P5">+_xlfn.IFS((O5*10)&gt;60,"ALTO",(O5*10)&gt;29,"MODERADO",TRUE,"BAJO")</f>
        <v>BAJO</v>
      </c>
      <c r="Q5" s="18"/>
      <c r="R5" s="18"/>
      <c r="S5" s="19"/>
    </row>
    <row r="6" spans="1:33" ht="12.75" x14ac:dyDescent="0.2">
      <c r="A6" s="24"/>
      <c r="B6" s="25"/>
      <c r="C6" s="25"/>
      <c r="D6" s="25"/>
      <c r="E6" s="25"/>
      <c r="F6" s="25"/>
      <c r="G6" s="25"/>
      <c r="H6" s="26"/>
      <c r="I6" s="27"/>
      <c r="J6" s="21">
        <f t="shared" si="0"/>
        <v>0</v>
      </c>
      <c r="K6" s="28"/>
      <c r="L6" s="21">
        <f>+IF(K6="BAJA",1,IF(K6="MODERADA",2,IF(K6="ALTA",3,0)))</f>
        <v>0</v>
      </c>
      <c r="M6" s="29"/>
      <c r="N6" s="21">
        <f t="shared" ref="N6:N46" si="2">+IF(M6="BAJO",1,IF(M6="MEDIO",2,IF(M6="ALTO",3,0)))</f>
        <v>0</v>
      </c>
      <c r="O6" s="23">
        <f t="shared" si="1"/>
        <v>0</v>
      </c>
      <c r="P6" s="30" t="str" cm="1">
        <f t="array" ref="P6">+_xlfn.IFS((O6*10)&gt;60,"ALTO",(O6*10)&gt;29,"MODERADO",TRUE,"BAJO")</f>
        <v>BAJO</v>
      </c>
      <c r="Q6" s="25"/>
      <c r="R6" s="25"/>
      <c r="S6" s="26"/>
    </row>
    <row r="7" spans="1:33" ht="12.75" x14ac:dyDescent="0.2">
      <c r="A7" s="24"/>
      <c r="B7" s="25"/>
      <c r="C7" s="25"/>
      <c r="D7" s="25"/>
      <c r="E7" s="25"/>
      <c r="F7" s="25"/>
      <c r="G7" s="25"/>
      <c r="H7" s="26"/>
      <c r="I7" s="28"/>
      <c r="J7" s="21">
        <f t="shared" si="0"/>
        <v>0</v>
      </c>
      <c r="K7" s="28"/>
      <c r="L7" s="21">
        <f t="shared" ref="L7:L45" si="3">+IF(K7="BAJA",1,IF(K7="MODERADA",2,IF(K7="ALTA",3,0)))</f>
        <v>0</v>
      </c>
      <c r="M7" s="29"/>
      <c r="N7" s="21">
        <f t="shared" si="2"/>
        <v>0</v>
      </c>
      <c r="O7" s="23">
        <f t="shared" si="1"/>
        <v>0</v>
      </c>
      <c r="P7" s="30" t="str" cm="1">
        <f t="array" ref="P7">+_xlfn.IFS((O7*10)&gt;60,"ALTO",(O7*10)&gt;29,"MODERADO",TRUE,"BAJO")</f>
        <v>BAJO</v>
      </c>
      <c r="Q7" s="25"/>
      <c r="R7" s="25"/>
      <c r="S7" s="26"/>
    </row>
    <row r="8" spans="1:33" ht="12.75" x14ac:dyDescent="0.2">
      <c r="A8" s="24"/>
      <c r="B8" s="25"/>
      <c r="C8" s="25"/>
      <c r="D8" s="25"/>
      <c r="E8" s="25"/>
      <c r="F8" s="25"/>
      <c r="G8" s="25"/>
      <c r="H8" s="26"/>
      <c r="I8" s="27"/>
      <c r="J8" s="21">
        <f t="shared" si="0"/>
        <v>0</v>
      </c>
      <c r="K8" s="27"/>
      <c r="L8" s="21">
        <f t="shared" si="3"/>
        <v>0</v>
      </c>
      <c r="M8" s="29"/>
      <c r="N8" s="21">
        <f t="shared" si="2"/>
        <v>0</v>
      </c>
      <c r="O8" s="23">
        <f t="shared" si="1"/>
        <v>0</v>
      </c>
      <c r="P8" s="30" t="str" cm="1">
        <f t="array" ref="P8">+_xlfn.IFS((O8*10)&gt;60,"ALTO",(O8*10)&gt;29,"MODERADO",TRUE,"BAJO")</f>
        <v>BAJO</v>
      </c>
      <c r="Q8" s="25"/>
      <c r="R8" s="25"/>
      <c r="S8" s="26"/>
    </row>
    <row r="9" spans="1:33" ht="12.75" x14ac:dyDescent="0.2">
      <c r="A9" s="24"/>
      <c r="B9" s="25"/>
      <c r="C9" s="25"/>
      <c r="D9" s="25"/>
      <c r="E9" s="25"/>
      <c r="F9" s="25"/>
      <c r="G9" s="25"/>
      <c r="H9" s="26"/>
      <c r="I9" s="27"/>
      <c r="J9" s="21">
        <f t="shared" si="0"/>
        <v>0</v>
      </c>
      <c r="K9" s="27"/>
      <c r="L9" s="21">
        <f t="shared" si="3"/>
        <v>0</v>
      </c>
      <c r="M9" s="29"/>
      <c r="N9" s="21">
        <f t="shared" si="2"/>
        <v>0</v>
      </c>
      <c r="O9" s="23">
        <f t="shared" si="1"/>
        <v>0</v>
      </c>
      <c r="P9" s="30" t="str" cm="1">
        <f t="array" ref="P9">+_xlfn.IFS((O9*10)&gt;60,"ALTO",(O9*10)&gt;29,"MODERADO",TRUE,"BAJO")</f>
        <v>BAJO</v>
      </c>
      <c r="Q9" s="25"/>
      <c r="R9" s="25"/>
      <c r="S9" s="26"/>
    </row>
    <row r="10" spans="1:33" ht="12.75" x14ac:dyDescent="0.2">
      <c r="A10" s="24"/>
      <c r="B10" s="25"/>
      <c r="C10" s="25"/>
      <c r="D10" s="25"/>
      <c r="E10" s="25"/>
      <c r="F10" s="25"/>
      <c r="G10" s="25"/>
      <c r="H10" s="26"/>
      <c r="I10" s="27"/>
      <c r="J10" s="21">
        <f t="shared" si="0"/>
        <v>0</v>
      </c>
      <c r="K10" s="27"/>
      <c r="L10" s="21">
        <f t="shared" si="3"/>
        <v>0</v>
      </c>
      <c r="M10" s="29"/>
      <c r="N10" s="21">
        <f t="shared" si="2"/>
        <v>0</v>
      </c>
      <c r="O10" s="23">
        <f t="shared" si="1"/>
        <v>0</v>
      </c>
      <c r="P10" s="30" t="str" cm="1">
        <f t="array" ref="P10">+_xlfn.IFS((O10*10)&gt;60,"ALTO",(O10*10)&gt;29,"MODERADO",TRUE,"BAJO")</f>
        <v>BAJO</v>
      </c>
      <c r="Q10" s="25"/>
      <c r="R10" s="25"/>
      <c r="S10" s="26"/>
    </row>
    <row r="11" spans="1:33" ht="12.75" x14ac:dyDescent="0.2">
      <c r="A11" s="24"/>
      <c r="B11" s="25"/>
      <c r="C11" s="25"/>
      <c r="D11" s="25"/>
      <c r="E11" s="25"/>
      <c r="F11" s="25"/>
      <c r="G11" s="25"/>
      <c r="H11" s="26"/>
      <c r="I11" s="27"/>
      <c r="J11" s="21">
        <f t="shared" si="0"/>
        <v>0</v>
      </c>
      <c r="K11" s="27"/>
      <c r="L11" s="21">
        <f t="shared" si="3"/>
        <v>0</v>
      </c>
      <c r="M11" s="29"/>
      <c r="N11" s="21">
        <f t="shared" si="2"/>
        <v>0</v>
      </c>
      <c r="O11" s="23">
        <f t="shared" si="1"/>
        <v>0</v>
      </c>
      <c r="P11" s="30" t="str" cm="1">
        <f t="array" ref="P11">+_xlfn.IFS((O11*10)&gt;60,"ALTO",(O11*10)&gt;29,"MODERADO",TRUE,"BAJO")</f>
        <v>BAJO</v>
      </c>
      <c r="Q11" s="25"/>
      <c r="R11" s="25"/>
      <c r="S11" s="26"/>
    </row>
    <row r="12" spans="1:33" ht="12.75" x14ac:dyDescent="0.2">
      <c r="A12" s="24"/>
      <c r="B12" s="25"/>
      <c r="C12" s="25"/>
      <c r="D12" s="25"/>
      <c r="E12" s="25"/>
      <c r="F12" s="25"/>
      <c r="G12" s="25"/>
      <c r="H12" s="26"/>
      <c r="I12" s="27"/>
      <c r="J12" s="21">
        <f t="shared" si="0"/>
        <v>0</v>
      </c>
      <c r="K12" s="27"/>
      <c r="L12" s="21">
        <f t="shared" si="3"/>
        <v>0</v>
      </c>
      <c r="M12" s="29"/>
      <c r="N12" s="21">
        <f t="shared" si="2"/>
        <v>0</v>
      </c>
      <c r="O12" s="23">
        <f t="shared" si="1"/>
        <v>0</v>
      </c>
      <c r="P12" s="30" t="str" cm="1">
        <f t="array" ref="P12">+_xlfn.IFS((O12*10)&gt;60,"ALTO",(O12*10)&gt;29,"MODERADO",TRUE,"BAJO")</f>
        <v>BAJO</v>
      </c>
      <c r="Q12" s="25"/>
      <c r="R12" s="25"/>
      <c r="S12" s="26"/>
    </row>
    <row r="13" spans="1:33" ht="12.75" x14ac:dyDescent="0.2">
      <c r="A13" s="24"/>
      <c r="B13" s="25"/>
      <c r="C13" s="25"/>
      <c r="D13" s="25"/>
      <c r="E13" s="25"/>
      <c r="F13" s="25"/>
      <c r="G13" s="25"/>
      <c r="H13" s="26"/>
      <c r="I13" s="27"/>
      <c r="J13" s="21">
        <f t="shared" si="0"/>
        <v>0</v>
      </c>
      <c r="K13" s="27"/>
      <c r="L13" s="21">
        <f t="shared" si="3"/>
        <v>0</v>
      </c>
      <c r="M13" s="29"/>
      <c r="N13" s="21">
        <f t="shared" si="2"/>
        <v>0</v>
      </c>
      <c r="O13" s="23">
        <f t="shared" si="1"/>
        <v>0</v>
      </c>
      <c r="P13" s="30" t="str" cm="1">
        <f t="array" ref="P13">+_xlfn.IFS((O13*10)&gt;60,"ALTO",(O13*10)&gt;29,"MODERADO",TRUE,"BAJO")</f>
        <v>BAJO</v>
      </c>
      <c r="Q13" s="31"/>
      <c r="R13" s="31"/>
      <c r="S13" s="32"/>
    </row>
    <row r="14" spans="1:33" ht="12.75" x14ac:dyDescent="0.2">
      <c r="A14" s="24"/>
      <c r="B14" s="25"/>
      <c r="C14" s="25"/>
      <c r="D14" s="25"/>
      <c r="E14" s="25"/>
      <c r="F14" s="25"/>
      <c r="G14" s="25"/>
      <c r="H14" s="26"/>
      <c r="I14" s="27"/>
      <c r="J14" s="21">
        <f t="shared" si="0"/>
        <v>0</v>
      </c>
      <c r="K14" s="27"/>
      <c r="L14" s="21">
        <f t="shared" si="3"/>
        <v>0</v>
      </c>
      <c r="M14" s="29"/>
      <c r="N14" s="21">
        <f t="shared" si="2"/>
        <v>0</v>
      </c>
      <c r="O14" s="23">
        <f t="shared" si="1"/>
        <v>0</v>
      </c>
      <c r="P14" s="30" t="str" cm="1">
        <f t="array" ref="P14">+_xlfn.IFS((O14*10)&gt;60,"ALTO",(O14*10)&gt;29,"MODERADO",TRUE,"BAJO")</f>
        <v>BAJO</v>
      </c>
      <c r="Q14" s="31"/>
      <c r="R14" s="31"/>
      <c r="S14" s="32"/>
    </row>
    <row r="15" spans="1:33" ht="12.75" x14ac:dyDescent="0.2">
      <c r="A15" s="24"/>
      <c r="B15" s="25"/>
      <c r="C15" s="25"/>
      <c r="D15" s="25"/>
      <c r="E15" s="25"/>
      <c r="F15" s="25"/>
      <c r="G15" s="25"/>
      <c r="H15" s="26"/>
      <c r="I15" s="27"/>
      <c r="J15" s="21">
        <f t="shared" si="0"/>
        <v>0</v>
      </c>
      <c r="K15" s="27"/>
      <c r="L15" s="21">
        <f t="shared" si="3"/>
        <v>0</v>
      </c>
      <c r="M15" s="29"/>
      <c r="N15" s="21">
        <f t="shared" si="2"/>
        <v>0</v>
      </c>
      <c r="O15" s="23">
        <f t="shared" si="1"/>
        <v>0</v>
      </c>
      <c r="P15" s="30" t="str" cm="1">
        <f t="array" ref="P15">+_xlfn.IFS((O15*10)&gt;60,"ALTO",(O15*10)&gt;29,"MODERADO",TRUE,"BAJO")</f>
        <v>BAJO</v>
      </c>
      <c r="Q15" s="31"/>
      <c r="R15" s="31"/>
      <c r="S15" s="32"/>
    </row>
    <row r="16" spans="1:33" ht="12.75" x14ac:dyDescent="0.2">
      <c r="A16" s="24"/>
      <c r="B16" s="25"/>
      <c r="C16" s="25"/>
      <c r="D16" s="25"/>
      <c r="E16" s="25"/>
      <c r="F16" s="25"/>
      <c r="G16" s="25"/>
      <c r="H16" s="26"/>
      <c r="I16" s="27"/>
      <c r="J16" s="21">
        <f t="shared" si="0"/>
        <v>0</v>
      </c>
      <c r="K16" s="27"/>
      <c r="L16" s="21">
        <f t="shared" si="3"/>
        <v>0</v>
      </c>
      <c r="M16" s="29"/>
      <c r="N16" s="21">
        <f t="shared" si="2"/>
        <v>0</v>
      </c>
      <c r="O16" s="23">
        <f t="shared" si="1"/>
        <v>0</v>
      </c>
      <c r="P16" s="30" t="str" cm="1">
        <f t="array" ref="P16">+_xlfn.IFS((O16*10)&gt;60,"ALTO",(O16*10)&gt;29,"MODERADO",TRUE,"BAJO")</f>
        <v>BAJO</v>
      </c>
      <c r="Q16" s="31"/>
      <c r="R16" s="31"/>
      <c r="S16" s="32"/>
    </row>
    <row r="17" spans="1:19" ht="12.75" x14ac:dyDescent="0.2">
      <c r="A17" s="24"/>
      <c r="B17" s="25"/>
      <c r="C17" s="25"/>
      <c r="D17" s="25"/>
      <c r="E17" s="25"/>
      <c r="F17" s="25"/>
      <c r="G17" s="25"/>
      <c r="H17" s="26"/>
      <c r="I17" s="27"/>
      <c r="J17" s="21">
        <f t="shared" si="0"/>
        <v>0</v>
      </c>
      <c r="K17" s="27"/>
      <c r="L17" s="21">
        <f t="shared" si="3"/>
        <v>0</v>
      </c>
      <c r="M17" s="29"/>
      <c r="N17" s="21">
        <f t="shared" si="2"/>
        <v>0</v>
      </c>
      <c r="O17" s="23">
        <f t="shared" si="1"/>
        <v>0</v>
      </c>
      <c r="P17" s="30" t="str" cm="1">
        <f t="array" ref="P17">+_xlfn.IFS((O17*10)&gt;60,"ALTO",(O17*10)&gt;29,"MODERADO",TRUE,"BAJO")</f>
        <v>BAJO</v>
      </c>
      <c r="Q17" s="31"/>
      <c r="R17" s="31"/>
      <c r="S17" s="32"/>
    </row>
    <row r="18" spans="1:19" ht="12.75" x14ac:dyDescent="0.2">
      <c r="A18" s="24"/>
      <c r="B18" s="25"/>
      <c r="C18" s="25"/>
      <c r="D18" s="25"/>
      <c r="E18" s="25"/>
      <c r="F18" s="25"/>
      <c r="G18" s="25"/>
      <c r="H18" s="26"/>
      <c r="I18" s="27"/>
      <c r="J18" s="21">
        <f t="shared" si="0"/>
        <v>0</v>
      </c>
      <c r="K18" s="27"/>
      <c r="L18" s="21">
        <f t="shared" si="3"/>
        <v>0</v>
      </c>
      <c r="M18" s="29"/>
      <c r="N18" s="21">
        <f t="shared" si="2"/>
        <v>0</v>
      </c>
      <c r="O18" s="23">
        <f t="shared" si="1"/>
        <v>0</v>
      </c>
      <c r="P18" s="30" t="str" cm="1">
        <f t="array" ref="P18">+_xlfn.IFS((O18*10)&gt;60,"ALTO",(O18*10)&gt;29,"MODERADO",TRUE,"BAJO")</f>
        <v>BAJO</v>
      </c>
      <c r="Q18" s="31"/>
      <c r="R18" s="31"/>
      <c r="S18" s="32"/>
    </row>
    <row r="19" spans="1:19" ht="12.75" x14ac:dyDescent="0.2">
      <c r="A19" s="24"/>
      <c r="B19" s="25"/>
      <c r="C19" s="25"/>
      <c r="D19" s="25"/>
      <c r="E19" s="25"/>
      <c r="F19" s="25"/>
      <c r="G19" s="25"/>
      <c r="H19" s="26"/>
      <c r="I19" s="27"/>
      <c r="J19" s="21">
        <f t="shared" si="0"/>
        <v>0</v>
      </c>
      <c r="K19" s="27"/>
      <c r="L19" s="21">
        <f t="shared" si="3"/>
        <v>0</v>
      </c>
      <c r="M19" s="29"/>
      <c r="N19" s="21">
        <f t="shared" si="2"/>
        <v>0</v>
      </c>
      <c r="O19" s="23">
        <f t="shared" si="1"/>
        <v>0</v>
      </c>
      <c r="P19" s="30" t="str" cm="1">
        <f t="array" ref="P19">+_xlfn.IFS((O19*10)&gt;60,"ALTO",(O19*10)&gt;29,"MODERADO",TRUE,"BAJO")</f>
        <v>BAJO</v>
      </c>
      <c r="Q19" s="31"/>
      <c r="R19" s="31"/>
      <c r="S19" s="32"/>
    </row>
    <row r="20" spans="1:19" ht="12.75" x14ac:dyDescent="0.2">
      <c r="A20" s="24"/>
      <c r="B20" s="25"/>
      <c r="C20" s="25"/>
      <c r="D20" s="25"/>
      <c r="E20" s="25"/>
      <c r="F20" s="25"/>
      <c r="G20" s="25"/>
      <c r="H20" s="26"/>
      <c r="I20" s="27"/>
      <c r="J20" s="21">
        <f t="shared" si="0"/>
        <v>0</v>
      </c>
      <c r="K20" s="27"/>
      <c r="L20" s="21">
        <f t="shared" si="3"/>
        <v>0</v>
      </c>
      <c r="M20" s="29"/>
      <c r="N20" s="21">
        <f t="shared" si="2"/>
        <v>0</v>
      </c>
      <c r="O20" s="23">
        <f t="shared" si="1"/>
        <v>0</v>
      </c>
      <c r="P20" s="30" t="str" cm="1">
        <f t="array" ref="P20">+_xlfn.IFS((O20*10)&gt;60,"ALTO",(O20*10)&gt;29,"MODERADO",TRUE,"BAJO")</f>
        <v>BAJO</v>
      </c>
      <c r="Q20" s="31"/>
      <c r="R20" s="31"/>
      <c r="S20" s="32"/>
    </row>
    <row r="21" spans="1:19" ht="12.75" x14ac:dyDescent="0.2">
      <c r="A21" s="24"/>
      <c r="B21" s="25"/>
      <c r="C21" s="25"/>
      <c r="D21" s="25"/>
      <c r="E21" s="25"/>
      <c r="F21" s="25"/>
      <c r="G21" s="25"/>
      <c r="H21" s="26"/>
      <c r="I21" s="27"/>
      <c r="J21" s="21">
        <f t="shared" si="0"/>
        <v>0</v>
      </c>
      <c r="K21" s="27"/>
      <c r="L21" s="21">
        <f t="shared" si="3"/>
        <v>0</v>
      </c>
      <c r="M21" s="29"/>
      <c r="N21" s="21">
        <f t="shared" si="2"/>
        <v>0</v>
      </c>
      <c r="O21" s="23">
        <f t="shared" si="1"/>
        <v>0</v>
      </c>
      <c r="P21" s="30" t="str" cm="1">
        <f t="array" ref="P21">+_xlfn.IFS((O21*10)&gt;60,"ALTO",(O21*10)&gt;29,"MODERADO",TRUE,"BAJO")</f>
        <v>BAJO</v>
      </c>
      <c r="Q21" s="31"/>
      <c r="R21" s="31"/>
      <c r="S21" s="32"/>
    </row>
    <row r="22" spans="1:19" ht="12.75" x14ac:dyDescent="0.2">
      <c r="A22" s="24"/>
      <c r="B22" s="25"/>
      <c r="C22" s="25"/>
      <c r="D22" s="25"/>
      <c r="E22" s="25"/>
      <c r="F22" s="25"/>
      <c r="G22" s="25"/>
      <c r="H22" s="26"/>
      <c r="I22" s="27"/>
      <c r="J22" s="21">
        <f t="shared" si="0"/>
        <v>0</v>
      </c>
      <c r="K22" s="27"/>
      <c r="L22" s="21">
        <f t="shared" si="3"/>
        <v>0</v>
      </c>
      <c r="M22" s="29"/>
      <c r="N22" s="21">
        <f t="shared" si="2"/>
        <v>0</v>
      </c>
      <c r="O22" s="23">
        <f t="shared" si="1"/>
        <v>0</v>
      </c>
      <c r="P22" s="30" t="str" cm="1">
        <f t="array" ref="P22">+_xlfn.IFS((O22*10)&gt;60,"ALTO",(O22*10)&gt;29,"MODERADO",TRUE,"BAJO")</f>
        <v>BAJO</v>
      </c>
      <c r="Q22" s="31"/>
      <c r="R22" s="31"/>
      <c r="S22" s="32"/>
    </row>
    <row r="23" spans="1:19" ht="12.75" x14ac:dyDescent="0.2">
      <c r="A23" s="24"/>
      <c r="B23" s="25"/>
      <c r="C23" s="25"/>
      <c r="D23" s="25"/>
      <c r="E23" s="25"/>
      <c r="F23" s="25"/>
      <c r="G23" s="25"/>
      <c r="H23" s="26"/>
      <c r="I23" s="27"/>
      <c r="J23" s="21">
        <f t="shared" si="0"/>
        <v>0</v>
      </c>
      <c r="K23" s="27"/>
      <c r="L23" s="21">
        <f t="shared" si="3"/>
        <v>0</v>
      </c>
      <c r="M23" s="29"/>
      <c r="N23" s="21">
        <f t="shared" si="2"/>
        <v>0</v>
      </c>
      <c r="O23" s="23">
        <f t="shared" si="1"/>
        <v>0</v>
      </c>
      <c r="P23" s="30" t="str" cm="1">
        <f t="array" ref="P23">+_xlfn.IFS((O23*10)&gt;60,"ALTO",(O23*10)&gt;29,"MODERADO",TRUE,"BAJO")</f>
        <v>BAJO</v>
      </c>
      <c r="Q23" s="31"/>
      <c r="R23" s="31"/>
      <c r="S23" s="32"/>
    </row>
    <row r="24" spans="1:19" ht="12.75" x14ac:dyDescent="0.2">
      <c r="A24" s="24"/>
      <c r="B24" s="25"/>
      <c r="C24" s="25"/>
      <c r="D24" s="25"/>
      <c r="E24" s="25"/>
      <c r="F24" s="25"/>
      <c r="G24" s="25"/>
      <c r="H24" s="26"/>
      <c r="I24" s="27"/>
      <c r="J24" s="21">
        <f t="shared" si="0"/>
        <v>0</v>
      </c>
      <c r="K24" s="27"/>
      <c r="L24" s="21">
        <f t="shared" si="3"/>
        <v>0</v>
      </c>
      <c r="M24" s="29"/>
      <c r="N24" s="21">
        <f t="shared" si="2"/>
        <v>0</v>
      </c>
      <c r="O24" s="23">
        <f t="shared" si="1"/>
        <v>0</v>
      </c>
      <c r="P24" s="30" t="str" cm="1">
        <f t="array" ref="P24">+_xlfn.IFS((O24*10)&gt;60,"ALTO",(O24*10)&gt;29,"MODERADO",TRUE,"BAJO")</f>
        <v>BAJO</v>
      </c>
      <c r="Q24" s="31"/>
      <c r="R24" s="31"/>
      <c r="S24" s="32"/>
    </row>
    <row r="25" spans="1:19" ht="12.75" x14ac:dyDescent="0.2">
      <c r="A25" s="24"/>
      <c r="B25" s="25"/>
      <c r="C25" s="25"/>
      <c r="D25" s="25"/>
      <c r="E25" s="25"/>
      <c r="F25" s="25"/>
      <c r="G25" s="25"/>
      <c r="H25" s="26"/>
      <c r="I25" s="27"/>
      <c r="J25" s="21">
        <f t="shared" si="0"/>
        <v>0</v>
      </c>
      <c r="K25" s="27"/>
      <c r="L25" s="21">
        <f t="shared" si="3"/>
        <v>0</v>
      </c>
      <c r="M25" s="29"/>
      <c r="N25" s="21">
        <f t="shared" si="2"/>
        <v>0</v>
      </c>
      <c r="O25" s="23">
        <f t="shared" si="1"/>
        <v>0</v>
      </c>
      <c r="P25" s="30" t="str" cm="1">
        <f t="array" ref="P25">+_xlfn.IFS((O25*10)&gt;60,"ALTO",(O25*10)&gt;29,"MODERADO",TRUE,"BAJO")</f>
        <v>BAJO</v>
      </c>
      <c r="Q25" s="31"/>
      <c r="R25" s="31"/>
      <c r="S25" s="32"/>
    </row>
    <row r="26" spans="1:19" ht="12.75" x14ac:dyDescent="0.2">
      <c r="A26" s="24"/>
      <c r="B26" s="25"/>
      <c r="C26" s="25"/>
      <c r="D26" s="25"/>
      <c r="E26" s="25"/>
      <c r="F26" s="25"/>
      <c r="G26" s="25"/>
      <c r="H26" s="26"/>
      <c r="I26" s="27"/>
      <c r="J26" s="21">
        <f t="shared" si="0"/>
        <v>0</v>
      </c>
      <c r="K26" s="27"/>
      <c r="L26" s="21">
        <f t="shared" si="3"/>
        <v>0</v>
      </c>
      <c r="M26" s="29"/>
      <c r="N26" s="21">
        <f t="shared" si="2"/>
        <v>0</v>
      </c>
      <c r="O26" s="23">
        <f t="shared" si="1"/>
        <v>0</v>
      </c>
      <c r="P26" s="30" t="str" cm="1">
        <f t="array" ref="P26">+_xlfn.IFS((O26*10)&gt;60,"ALTO",(O26*10)&gt;29,"MODERADO",TRUE,"BAJO")</f>
        <v>BAJO</v>
      </c>
      <c r="Q26" s="31"/>
      <c r="R26" s="31"/>
      <c r="S26" s="32"/>
    </row>
    <row r="27" spans="1:19" ht="12.75" x14ac:dyDescent="0.2">
      <c r="A27" s="24"/>
      <c r="B27" s="25"/>
      <c r="C27" s="25"/>
      <c r="D27" s="25"/>
      <c r="E27" s="25"/>
      <c r="F27" s="25"/>
      <c r="G27" s="25"/>
      <c r="H27" s="26"/>
      <c r="I27" s="27"/>
      <c r="J27" s="21">
        <f t="shared" si="0"/>
        <v>0</v>
      </c>
      <c r="K27" s="27"/>
      <c r="L27" s="21">
        <f t="shared" si="3"/>
        <v>0</v>
      </c>
      <c r="M27" s="29"/>
      <c r="N27" s="21">
        <f t="shared" si="2"/>
        <v>0</v>
      </c>
      <c r="O27" s="23">
        <f t="shared" si="1"/>
        <v>0</v>
      </c>
      <c r="P27" s="30" t="str" cm="1">
        <f t="array" ref="P27">+_xlfn.IFS((O27*10)&gt;60,"ALTO",(O27*10)&gt;29,"MODERADO",TRUE,"BAJO")</f>
        <v>BAJO</v>
      </c>
      <c r="Q27" s="31"/>
      <c r="R27" s="31"/>
      <c r="S27" s="32"/>
    </row>
    <row r="28" spans="1:19" ht="12.75" x14ac:dyDescent="0.2">
      <c r="A28" s="24"/>
      <c r="B28" s="25"/>
      <c r="C28" s="25"/>
      <c r="D28" s="25"/>
      <c r="E28" s="25"/>
      <c r="F28" s="25"/>
      <c r="G28" s="25"/>
      <c r="H28" s="26"/>
      <c r="I28" s="27"/>
      <c r="J28" s="21">
        <f t="shared" si="0"/>
        <v>0</v>
      </c>
      <c r="K28" s="27"/>
      <c r="L28" s="21">
        <f t="shared" si="3"/>
        <v>0</v>
      </c>
      <c r="M28" s="29"/>
      <c r="N28" s="21">
        <f t="shared" si="2"/>
        <v>0</v>
      </c>
      <c r="O28" s="23">
        <f t="shared" si="1"/>
        <v>0</v>
      </c>
      <c r="P28" s="30" t="str" cm="1">
        <f t="array" ref="P28">+_xlfn.IFS((O28*10)&gt;60,"ALTO",(O28*10)&gt;29,"MODERADO",TRUE,"BAJO")</f>
        <v>BAJO</v>
      </c>
      <c r="Q28" s="31"/>
      <c r="R28" s="31"/>
      <c r="S28" s="32"/>
    </row>
    <row r="29" spans="1:19" ht="12.75" x14ac:dyDescent="0.2">
      <c r="A29" s="24"/>
      <c r="B29" s="25"/>
      <c r="C29" s="25"/>
      <c r="D29" s="25"/>
      <c r="E29" s="25"/>
      <c r="F29" s="25"/>
      <c r="G29" s="25"/>
      <c r="H29" s="26"/>
      <c r="I29" s="27"/>
      <c r="J29" s="21">
        <f t="shared" si="0"/>
        <v>0</v>
      </c>
      <c r="K29" s="27"/>
      <c r="L29" s="21">
        <f t="shared" si="3"/>
        <v>0</v>
      </c>
      <c r="M29" s="29"/>
      <c r="N29" s="21">
        <f t="shared" si="2"/>
        <v>0</v>
      </c>
      <c r="O29" s="23">
        <f t="shared" si="1"/>
        <v>0</v>
      </c>
      <c r="P29" s="30" t="str" cm="1">
        <f t="array" ref="P29">+_xlfn.IFS((O29*10)&gt;60,"ALTO",(O29*10)&gt;29,"MODERADO",TRUE,"BAJO")</f>
        <v>BAJO</v>
      </c>
      <c r="Q29" s="31"/>
      <c r="R29" s="31"/>
      <c r="S29" s="32"/>
    </row>
    <row r="30" spans="1:19" ht="12.75" x14ac:dyDescent="0.2">
      <c r="A30" s="24"/>
      <c r="B30" s="25"/>
      <c r="C30" s="25"/>
      <c r="D30" s="25"/>
      <c r="E30" s="25"/>
      <c r="F30" s="25"/>
      <c r="G30" s="25"/>
      <c r="H30" s="26"/>
      <c r="I30" s="27"/>
      <c r="J30" s="21">
        <f t="shared" si="0"/>
        <v>0</v>
      </c>
      <c r="K30" s="27"/>
      <c r="L30" s="21">
        <f t="shared" si="3"/>
        <v>0</v>
      </c>
      <c r="M30" s="29"/>
      <c r="N30" s="21">
        <f t="shared" si="2"/>
        <v>0</v>
      </c>
      <c r="O30" s="23">
        <f t="shared" si="1"/>
        <v>0</v>
      </c>
      <c r="P30" s="30" t="str" cm="1">
        <f t="array" ref="P30">+_xlfn.IFS((O30*10)&gt;60,"ALTO",(O30*10)&gt;29,"MODERADO",TRUE,"BAJO")</f>
        <v>BAJO</v>
      </c>
      <c r="Q30" s="31"/>
      <c r="R30" s="31"/>
      <c r="S30" s="32"/>
    </row>
    <row r="31" spans="1:19" ht="12.75" x14ac:dyDescent="0.2">
      <c r="A31" s="24"/>
      <c r="B31" s="25"/>
      <c r="C31" s="25"/>
      <c r="D31" s="25"/>
      <c r="E31" s="25"/>
      <c r="F31" s="25"/>
      <c r="G31" s="25"/>
      <c r="H31" s="26"/>
      <c r="I31" s="27"/>
      <c r="J31" s="21">
        <f t="shared" si="0"/>
        <v>0</v>
      </c>
      <c r="K31" s="27"/>
      <c r="L31" s="21">
        <f t="shared" si="3"/>
        <v>0</v>
      </c>
      <c r="M31" s="29"/>
      <c r="N31" s="21">
        <f t="shared" si="2"/>
        <v>0</v>
      </c>
      <c r="O31" s="23">
        <f t="shared" si="1"/>
        <v>0</v>
      </c>
      <c r="P31" s="30" t="str" cm="1">
        <f t="array" ref="P31">+_xlfn.IFS((O31*10)&gt;60,"ALTO",(O31*10)&gt;29,"MODERADO",TRUE,"BAJO")</f>
        <v>BAJO</v>
      </c>
      <c r="Q31" s="31"/>
      <c r="R31" s="31"/>
      <c r="S31" s="32"/>
    </row>
    <row r="32" spans="1:19" ht="12.75" x14ac:dyDescent="0.2">
      <c r="A32" s="24"/>
      <c r="B32" s="25"/>
      <c r="C32" s="25"/>
      <c r="D32" s="25"/>
      <c r="E32" s="25"/>
      <c r="F32" s="25"/>
      <c r="G32" s="25"/>
      <c r="H32" s="26"/>
      <c r="I32" s="27"/>
      <c r="J32" s="21">
        <f t="shared" si="0"/>
        <v>0</v>
      </c>
      <c r="K32" s="27"/>
      <c r="L32" s="21">
        <f t="shared" si="3"/>
        <v>0</v>
      </c>
      <c r="M32" s="29"/>
      <c r="N32" s="21">
        <f t="shared" si="2"/>
        <v>0</v>
      </c>
      <c r="O32" s="23">
        <f t="shared" si="1"/>
        <v>0</v>
      </c>
      <c r="P32" s="30" t="str" cm="1">
        <f t="array" ref="P32">+_xlfn.IFS((O32*10)&gt;60,"ALTO",(O32*10)&gt;29,"MODERADO",TRUE,"BAJO")</f>
        <v>BAJO</v>
      </c>
      <c r="Q32" s="31"/>
      <c r="R32" s="31"/>
      <c r="S32" s="32"/>
    </row>
    <row r="33" spans="1:33" ht="12.75" x14ac:dyDescent="0.2">
      <c r="A33" s="24"/>
      <c r="B33" s="25"/>
      <c r="C33" s="25"/>
      <c r="D33" s="25"/>
      <c r="E33" s="25"/>
      <c r="F33" s="25"/>
      <c r="G33" s="25"/>
      <c r="H33" s="26"/>
      <c r="I33" s="27"/>
      <c r="J33" s="21">
        <f t="shared" si="0"/>
        <v>0</v>
      </c>
      <c r="K33" s="27"/>
      <c r="L33" s="21">
        <f t="shared" si="3"/>
        <v>0</v>
      </c>
      <c r="M33" s="29"/>
      <c r="N33" s="21">
        <f t="shared" si="2"/>
        <v>0</v>
      </c>
      <c r="O33" s="23">
        <f t="shared" si="1"/>
        <v>0</v>
      </c>
      <c r="P33" s="30" t="str" cm="1">
        <f t="array" ref="P33">+_xlfn.IFS((O33*10)&gt;60,"ALTO",(O33*10)&gt;29,"MODERADO",TRUE,"BAJO")</f>
        <v>BAJO</v>
      </c>
      <c r="Q33" s="31"/>
      <c r="R33" s="31"/>
      <c r="S33" s="32"/>
    </row>
    <row r="34" spans="1:33" ht="12.75" x14ac:dyDescent="0.2">
      <c r="A34" s="24"/>
      <c r="B34" s="25"/>
      <c r="C34" s="25"/>
      <c r="D34" s="25"/>
      <c r="E34" s="25"/>
      <c r="F34" s="25"/>
      <c r="G34" s="25"/>
      <c r="H34" s="26"/>
      <c r="I34" s="27"/>
      <c r="J34" s="21">
        <f t="shared" si="0"/>
        <v>0</v>
      </c>
      <c r="K34" s="27"/>
      <c r="L34" s="21">
        <f t="shared" si="3"/>
        <v>0</v>
      </c>
      <c r="M34" s="29"/>
      <c r="N34" s="21">
        <f t="shared" si="2"/>
        <v>0</v>
      </c>
      <c r="O34" s="23">
        <f t="shared" si="1"/>
        <v>0</v>
      </c>
      <c r="P34" s="30" t="str" cm="1">
        <f t="array" ref="P34">+_xlfn.IFS((O34*10)&gt;60,"ALTO",(O34*10)&gt;29,"MODERADO",TRUE,"BAJO")</f>
        <v>BAJO</v>
      </c>
      <c r="Q34" s="31"/>
      <c r="R34" s="31"/>
      <c r="S34" s="32"/>
    </row>
    <row r="35" spans="1:33" ht="12.75" x14ac:dyDescent="0.2">
      <c r="A35" s="24"/>
      <c r="B35" s="25"/>
      <c r="C35" s="25"/>
      <c r="D35" s="25"/>
      <c r="E35" s="25"/>
      <c r="F35" s="25"/>
      <c r="G35" s="25"/>
      <c r="H35" s="26"/>
      <c r="I35" s="27"/>
      <c r="J35" s="21">
        <f t="shared" si="0"/>
        <v>0</v>
      </c>
      <c r="K35" s="27"/>
      <c r="L35" s="21">
        <f t="shared" si="3"/>
        <v>0</v>
      </c>
      <c r="M35" s="29"/>
      <c r="N35" s="21">
        <f t="shared" si="2"/>
        <v>0</v>
      </c>
      <c r="O35" s="23">
        <f t="shared" si="1"/>
        <v>0</v>
      </c>
      <c r="P35" s="30" t="str" cm="1">
        <f t="array" ref="P35">+_xlfn.IFS((O35*10)&gt;60,"ALTO",(O35*10)&gt;29,"MODERADO",TRUE,"BAJO")</f>
        <v>BAJO</v>
      </c>
      <c r="Q35" s="31"/>
      <c r="R35" s="31"/>
      <c r="S35" s="32"/>
    </row>
    <row r="36" spans="1:33" ht="12.75" x14ac:dyDescent="0.2">
      <c r="A36" s="24"/>
      <c r="B36" s="25"/>
      <c r="C36" s="25"/>
      <c r="D36" s="25"/>
      <c r="E36" s="25"/>
      <c r="F36" s="25"/>
      <c r="G36" s="25"/>
      <c r="H36" s="26"/>
      <c r="I36" s="27"/>
      <c r="J36" s="21">
        <f t="shared" si="0"/>
        <v>0</v>
      </c>
      <c r="K36" s="27"/>
      <c r="L36" s="21">
        <f t="shared" si="3"/>
        <v>0</v>
      </c>
      <c r="M36" s="29"/>
      <c r="N36" s="21">
        <f t="shared" si="2"/>
        <v>0</v>
      </c>
      <c r="O36" s="23">
        <f t="shared" si="1"/>
        <v>0</v>
      </c>
      <c r="P36" s="30" t="str" cm="1">
        <f t="array" ref="P36">+_xlfn.IFS((O36*10)&gt;60,"ALTO",(O36*10)&gt;29,"MODERADO",TRUE,"BAJO")</f>
        <v>BAJO</v>
      </c>
      <c r="Q36" s="31"/>
      <c r="R36" s="31"/>
      <c r="S36" s="32"/>
    </row>
    <row r="37" spans="1:33" ht="12.75" x14ac:dyDescent="0.2">
      <c r="A37" s="24"/>
      <c r="B37" s="25"/>
      <c r="C37" s="25"/>
      <c r="D37" s="25"/>
      <c r="E37" s="25"/>
      <c r="F37" s="25"/>
      <c r="G37" s="25"/>
      <c r="H37" s="26"/>
      <c r="I37" s="27"/>
      <c r="J37" s="21">
        <f t="shared" si="0"/>
        <v>0</v>
      </c>
      <c r="K37" s="27"/>
      <c r="L37" s="21">
        <f t="shared" si="3"/>
        <v>0</v>
      </c>
      <c r="M37" s="29"/>
      <c r="N37" s="21">
        <f t="shared" si="2"/>
        <v>0</v>
      </c>
      <c r="O37" s="23">
        <f t="shared" si="1"/>
        <v>0</v>
      </c>
      <c r="P37" s="30" t="str" cm="1">
        <f t="array" ref="P37">+_xlfn.IFS((O37*10)&gt;60,"ALTO",(O37*10)&gt;29,"MODERADO",TRUE,"BAJO")</f>
        <v>BAJO</v>
      </c>
      <c r="Q37" s="31"/>
      <c r="R37" s="31"/>
      <c r="S37" s="32"/>
    </row>
    <row r="38" spans="1:33" ht="12.75" x14ac:dyDescent="0.2">
      <c r="A38" s="24"/>
      <c r="B38" s="25"/>
      <c r="C38" s="25"/>
      <c r="D38" s="25"/>
      <c r="E38" s="25"/>
      <c r="F38" s="25"/>
      <c r="G38" s="25"/>
      <c r="H38" s="26"/>
      <c r="I38" s="27"/>
      <c r="J38" s="21">
        <f t="shared" si="0"/>
        <v>0</v>
      </c>
      <c r="K38" s="27"/>
      <c r="L38" s="21">
        <f t="shared" si="3"/>
        <v>0</v>
      </c>
      <c r="M38" s="29"/>
      <c r="N38" s="21">
        <f t="shared" si="2"/>
        <v>0</v>
      </c>
      <c r="O38" s="23">
        <f t="shared" si="1"/>
        <v>0</v>
      </c>
      <c r="P38" s="30" t="str" cm="1">
        <f t="array" ref="P38">+_xlfn.IFS((O38*10)&gt;60,"ALTO",(O38*10)&gt;29,"MODERADO",TRUE,"BAJO")</f>
        <v>BAJO</v>
      </c>
      <c r="Q38" s="31"/>
      <c r="R38" s="31"/>
      <c r="S38" s="32"/>
    </row>
    <row r="39" spans="1:33" ht="12.75" x14ac:dyDescent="0.2">
      <c r="A39" s="24"/>
      <c r="B39" s="25"/>
      <c r="C39" s="25"/>
      <c r="D39" s="25"/>
      <c r="E39" s="25"/>
      <c r="F39" s="25"/>
      <c r="G39" s="25"/>
      <c r="H39" s="26"/>
      <c r="I39" s="27"/>
      <c r="J39" s="21">
        <f t="shared" si="0"/>
        <v>0</v>
      </c>
      <c r="K39" s="27"/>
      <c r="L39" s="21">
        <f t="shared" si="3"/>
        <v>0</v>
      </c>
      <c r="M39" s="29"/>
      <c r="N39" s="21">
        <f t="shared" si="2"/>
        <v>0</v>
      </c>
      <c r="O39" s="23">
        <f t="shared" si="1"/>
        <v>0</v>
      </c>
      <c r="P39" s="30" t="str" cm="1">
        <f t="array" ref="P39">+_xlfn.IFS((O39*10)&gt;60,"ALTO",(O39*10)&gt;29,"MODERADO",TRUE,"BAJO")</f>
        <v>BAJO</v>
      </c>
      <c r="Q39" s="31"/>
      <c r="R39" s="31"/>
      <c r="S39" s="32"/>
    </row>
    <row r="40" spans="1:33" ht="12.75" x14ac:dyDescent="0.2">
      <c r="A40" s="24"/>
      <c r="B40" s="25"/>
      <c r="C40" s="25"/>
      <c r="D40" s="25"/>
      <c r="E40" s="25"/>
      <c r="F40" s="25"/>
      <c r="G40" s="25"/>
      <c r="H40" s="26"/>
      <c r="I40" s="27"/>
      <c r="J40" s="21">
        <f t="shared" si="0"/>
        <v>0</v>
      </c>
      <c r="K40" s="27"/>
      <c r="L40" s="21">
        <f t="shared" si="3"/>
        <v>0</v>
      </c>
      <c r="M40" s="29"/>
      <c r="N40" s="21">
        <f t="shared" si="2"/>
        <v>0</v>
      </c>
      <c r="O40" s="23">
        <f t="shared" si="1"/>
        <v>0</v>
      </c>
      <c r="P40" s="30" t="str" cm="1">
        <f t="array" ref="P40">+_xlfn.IFS((O40*10)&gt;60,"ALTO",(O40*10)&gt;29,"MODERADO",TRUE,"BAJO")</f>
        <v>BAJO</v>
      </c>
      <c r="Q40" s="31"/>
      <c r="R40" s="31"/>
      <c r="S40" s="32"/>
    </row>
    <row r="41" spans="1:33" ht="12.75" x14ac:dyDescent="0.2">
      <c r="A41" s="24"/>
      <c r="B41" s="25"/>
      <c r="C41" s="25"/>
      <c r="D41" s="25"/>
      <c r="E41" s="25"/>
      <c r="F41" s="25"/>
      <c r="G41" s="25"/>
      <c r="H41" s="26"/>
      <c r="I41" s="27"/>
      <c r="J41" s="21">
        <f t="shared" si="0"/>
        <v>0</v>
      </c>
      <c r="K41" s="27"/>
      <c r="L41" s="21">
        <f t="shared" si="3"/>
        <v>0</v>
      </c>
      <c r="M41" s="29"/>
      <c r="N41" s="21">
        <f t="shared" si="2"/>
        <v>0</v>
      </c>
      <c r="O41" s="23">
        <f t="shared" si="1"/>
        <v>0</v>
      </c>
      <c r="P41" s="30" t="str" cm="1">
        <f t="array" ref="P41">+_xlfn.IFS((O41*10)&gt;60,"ALTO",(O41*10)&gt;29,"MODERADO",TRUE,"BAJO")</f>
        <v>BAJO</v>
      </c>
      <c r="Q41" s="31"/>
      <c r="R41" s="31"/>
      <c r="S41" s="32"/>
    </row>
    <row r="42" spans="1:33" ht="12.75" x14ac:dyDescent="0.2">
      <c r="A42" s="24"/>
      <c r="B42" s="25"/>
      <c r="C42" s="25"/>
      <c r="D42" s="25"/>
      <c r="E42" s="25"/>
      <c r="F42" s="25"/>
      <c r="G42" s="25"/>
      <c r="H42" s="26"/>
      <c r="I42" s="27"/>
      <c r="J42" s="21">
        <f t="shared" si="0"/>
        <v>0</v>
      </c>
      <c r="K42" s="27"/>
      <c r="L42" s="21">
        <f t="shared" si="3"/>
        <v>0</v>
      </c>
      <c r="M42" s="29"/>
      <c r="N42" s="21">
        <f t="shared" si="2"/>
        <v>0</v>
      </c>
      <c r="O42" s="23">
        <f t="shared" si="1"/>
        <v>0</v>
      </c>
      <c r="P42" s="30" t="str" cm="1">
        <f t="array" ref="P42">+_xlfn.IFS((O42*10)&gt;60,"ALTO",(O42*10)&gt;29,"MODERADO",TRUE,"BAJO")</f>
        <v>BAJO</v>
      </c>
      <c r="Q42" s="31"/>
      <c r="R42" s="31"/>
      <c r="S42" s="32"/>
    </row>
    <row r="43" spans="1:33" ht="12.75" x14ac:dyDescent="0.2">
      <c r="A43" s="24"/>
      <c r="B43" s="25"/>
      <c r="C43" s="25"/>
      <c r="D43" s="25"/>
      <c r="E43" s="25"/>
      <c r="F43" s="25"/>
      <c r="G43" s="25"/>
      <c r="H43" s="26"/>
      <c r="I43" s="27"/>
      <c r="J43" s="21">
        <f t="shared" si="0"/>
        <v>0</v>
      </c>
      <c r="K43" s="27"/>
      <c r="L43" s="21">
        <f t="shared" si="3"/>
        <v>0</v>
      </c>
      <c r="M43" s="29"/>
      <c r="N43" s="21">
        <f t="shared" si="2"/>
        <v>0</v>
      </c>
      <c r="O43" s="23">
        <f t="shared" si="1"/>
        <v>0</v>
      </c>
      <c r="P43" s="30" t="str" cm="1">
        <f t="array" ref="P43">+_xlfn.IFS((O43*10)&gt;60,"ALTO",(O43*10)&gt;29,"MODERADO",TRUE,"BAJO")</f>
        <v>BAJO</v>
      </c>
      <c r="Q43" s="31"/>
      <c r="R43" s="31"/>
      <c r="S43" s="32"/>
    </row>
    <row r="44" spans="1:33" ht="12.75" x14ac:dyDescent="0.2">
      <c r="A44" s="24"/>
      <c r="B44" s="25"/>
      <c r="C44" s="25"/>
      <c r="D44" s="25"/>
      <c r="E44" s="25"/>
      <c r="F44" s="25"/>
      <c r="G44" s="25"/>
      <c r="H44" s="26"/>
      <c r="I44" s="27"/>
      <c r="J44" s="21">
        <f t="shared" si="0"/>
        <v>0</v>
      </c>
      <c r="K44" s="27"/>
      <c r="L44" s="21">
        <f t="shared" si="3"/>
        <v>0</v>
      </c>
      <c r="M44" s="29"/>
      <c r="N44" s="21">
        <f t="shared" si="2"/>
        <v>0</v>
      </c>
      <c r="O44" s="23">
        <f t="shared" si="1"/>
        <v>0</v>
      </c>
      <c r="P44" s="30" t="str" cm="1">
        <f t="array" ref="P44">+_xlfn.IFS((O44*10)&gt;60,"ALTO",(O44*10)&gt;29,"MODERADO",TRUE,"BAJO")</f>
        <v>BAJO</v>
      </c>
      <c r="Q44" s="31"/>
      <c r="R44" s="31"/>
      <c r="S44" s="32"/>
    </row>
    <row r="45" spans="1:33" ht="12.75" x14ac:dyDescent="0.2">
      <c r="A45" s="24"/>
      <c r="B45" s="25"/>
      <c r="C45" s="25"/>
      <c r="D45" s="25"/>
      <c r="E45" s="25"/>
      <c r="F45" s="25"/>
      <c r="G45" s="25"/>
      <c r="H45" s="26"/>
      <c r="I45" s="27"/>
      <c r="J45" s="21">
        <f t="shared" si="0"/>
        <v>0</v>
      </c>
      <c r="K45" s="27"/>
      <c r="L45" s="21">
        <f t="shared" si="3"/>
        <v>0</v>
      </c>
      <c r="M45" s="29"/>
      <c r="N45" s="21">
        <f t="shared" si="2"/>
        <v>0</v>
      </c>
      <c r="O45" s="23">
        <f t="shared" si="1"/>
        <v>0</v>
      </c>
      <c r="P45" s="30" t="str" cm="1">
        <f t="array" ref="P45">+_xlfn.IFS((O45*10)&gt;60,"ALTO",(O45*10)&gt;29,"MODERADO",TRUE,"BAJO")</f>
        <v>BAJO</v>
      </c>
      <c r="Q45" s="31"/>
      <c r="R45" s="31"/>
      <c r="S45" s="32"/>
    </row>
    <row r="46" spans="1:33" ht="12.75" x14ac:dyDescent="0.2">
      <c r="A46" s="33"/>
      <c r="B46" s="34"/>
      <c r="C46" s="34"/>
      <c r="D46" s="34"/>
      <c r="E46" s="34"/>
      <c r="F46" s="34"/>
      <c r="G46" s="34"/>
      <c r="H46" s="35"/>
      <c r="I46" s="36"/>
      <c r="J46" s="37">
        <f t="shared" si="0"/>
        <v>0</v>
      </c>
      <c r="K46" s="36"/>
      <c r="L46" s="37">
        <f>+IF(K46="BAJA",1,IF(K46="MODERADA",2,IF(K46="ALTA",3,0)))</f>
        <v>0</v>
      </c>
      <c r="M46" s="38"/>
      <c r="N46" s="37">
        <f t="shared" si="2"/>
        <v>0</v>
      </c>
      <c r="O46" s="39">
        <f t="shared" si="1"/>
        <v>0</v>
      </c>
      <c r="P46" s="40" t="str" cm="1">
        <f t="array" ref="P46">+_xlfn.IFS((O46*10)&gt;60,"ALTO",(O46*10)&gt;29,"MODERADO",TRUE,"BAJO")</f>
        <v>BAJO</v>
      </c>
      <c r="Q46" s="41"/>
      <c r="R46" s="41"/>
      <c r="S46" s="42"/>
    </row>
    <row r="47" spans="1:33" x14ac:dyDescent="0.2"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x14ac:dyDescent="0.2"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19" s="2" customFormat="1" x14ac:dyDescent="0.2">
      <c r="A49" s="12"/>
      <c r="B49" s="12" t="s">
        <v>18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</row>
    <row r="50" spans="1:19" s="2" customFormat="1" hidden="1" x14ac:dyDescent="0.2">
      <c r="A50" s="12"/>
      <c r="B50" s="12" t="s">
        <v>19</v>
      </c>
      <c r="C50" s="12"/>
      <c r="D50" s="12" t="s">
        <v>24</v>
      </c>
      <c r="E50" s="12" t="s">
        <v>28</v>
      </c>
      <c r="F50" s="12" t="s">
        <v>30</v>
      </c>
      <c r="G50" s="12" t="s">
        <v>32</v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</row>
    <row r="51" spans="1:19" s="2" customFormat="1" hidden="1" x14ac:dyDescent="0.2">
      <c r="A51" s="12"/>
      <c r="B51" s="12" t="s">
        <v>20</v>
      </c>
      <c r="C51" s="12"/>
      <c r="D51" s="12" t="s">
        <v>25</v>
      </c>
      <c r="E51" s="12" t="s">
        <v>33</v>
      </c>
      <c r="F51" s="12" t="s">
        <v>31</v>
      </c>
      <c r="G51" s="12" t="s">
        <v>34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</row>
    <row r="52" spans="1:19" s="2" customFormat="1" hidden="1" x14ac:dyDescent="0.2">
      <c r="A52" s="12"/>
      <c r="B52" s="12" t="s">
        <v>21</v>
      </c>
      <c r="C52" s="12"/>
      <c r="D52" s="12" t="s">
        <v>26</v>
      </c>
      <c r="E52" s="12" t="s">
        <v>29</v>
      </c>
      <c r="F52" s="12" t="s">
        <v>32</v>
      </c>
      <c r="G52" s="12" t="s">
        <v>30</v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</row>
    <row r="53" spans="1:19" s="2" customFormat="1" x14ac:dyDescent="0.2">
      <c r="A53" s="12"/>
      <c r="B53" s="12" t="s">
        <v>22</v>
      </c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</row>
    <row r="54" spans="1:19" s="2" customFormat="1" x14ac:dyDescent="0.2">
      <c r="A54" s="12"/>
      <c r="B54" s="12" t="s">
        <v>23</v>
      </c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</row>
    <row r="55" spans="1:19" s="2" customFormat="1" x14ac:dyDescent="0.2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</row>
    <row r="56" spans="1:19" s="2" customFormat="1" x14ac:dyDescent="0.2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</row>
    <row r="57" spans="1:19" s="2" customFormat="1" x14ac:dyDescent="0.2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</row>
    <row r="58" spans="1:19" s="2" customFormat="1" x14ac:dyDescent="0.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</row>
    <row r="59" spans="1:19" s="2" customFormat="1" x14ac:dyDescent="0.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</row>
    <row r="60" spans="1:19" s="2" customFormat="1" x14ac:dyDescent="0.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</row>
    <row r="61" spans="1:19" s="2" customFormat="1" x14ac:dyDescent="0.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</row>
    <row r="62" spans="1:19" s="2" customFormat="1" x14ac:dyDescent="0.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</row>
    <row r="63" spans="1:19" s="2" customFormat="1" x14ac:dyDescent="0.2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</row>
    <row r="64" spans="1:19" s="2" customFormat="1" x14ac:dyDescent="0.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</row>
    <row r="65" spans="1:19" s="2" customFormat="1" x14ac:dyDescent="0.2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</row>
    <row r="66" spans="1:19" s="2" customFormat="1" x14ac:dyDescent="0.2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</row>
    <row r="67" spans="1:19" s="2" customFormat="1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</row>
    <row r="68" spans="1:19" s="2" customFormat="1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</row>
    <row r="69" spans="1:19" s="2" customFormat="1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</row>
    <row r="70" spans="1:19" s="2" customFormat="1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</row>
    <row r="71" spans="1:19" s="2" customFormat="1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</row>
    <row r="72" spans="1:19" s="2" customFormat="1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</row>
    <row r="73" spans="1:19" s="2" customFormat="1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</row>
    <row r="74" spans="1:19" s="2" customFormat="1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</row>
    <row r="75" spans="1:19" s="2" customFormat="1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</row>
    <row r="76" spans="1:19" s="2" customForma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</row>
    <row r="77" spans="1:19" s="2" customFormat="1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</row>
    <row r="78" spans="1:19" s="2" customFormat="1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</row>
    <row r="79" spans="1:19" s="2" customForma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</row>
    <row r="80" spans="1:19" s="2" customFormat="1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</row>
    <row r="81" spans="1:19" s="2" customFormat="1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</row>
    <row r="82" spans="1:19" s="2" customFormat="1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</row>
    <row r="83" spans="1:19" s="2" customFormat="1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</row>
    <row r="84" spans="1:19" s="2" customFormat="1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</row>
    <row r="85" spans="1:19" s="2" customFormat="1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</row>
    <row r="86" spans="1:19" s="2" customFormat="1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</row>
    <row r="87" spans="1:19" s="2" customFormat="1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</row>
    <row r="88" spans="1:19" s="2" customFormat="1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</row>
    <row r="89" spans="1:19" s="2" customFormat="1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</row>
    <row r="90" spans="1:19" s="2" customFormat="1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</row>
    <row r="91" spans="1:19" s="2" customFormat="1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</row>
    <row r="92" spans="1:19" s="2" customFormat="1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</row>
    <row r="93" spans="1:19" s="1" customFormat="1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</row>
    <row r="94" spans="1:19" s="1" customFormat="1" x14ac:dyDescent="0.2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</row>
    <row r="95" spans="1:19" s="1" customFormat="1" x14ac:dyDescent="0.2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</row>
    <row r="96" spans="1:19" s="1" customFormat="1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</row>
    <row r="97" spans="1:19" s="1" customFormat="1" x14ac:dyDescent="0.2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</row>
    <row r="98" spans="1:19" s="1" customFormat="1" x14ac:dyDescent="0.2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</row>
    <row r="99" spans="1:19" s="1" customFormat="1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</row>
    <row r="100" spans="1:19" s="1" customFormat="1" x14ac:dyDescent="0.2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:19" s="1" customFormat="1" x14ac:dyDescent="0.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:19" s="1" customFormat="1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:19" s="1" customFormat="1" x14ac:dyDescent="0.2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:19" s="1" customFormat="1" x14ac:dyDescent="0.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:19" s="1" customFormat="1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:19" s="1" customFormat="1" x14ac:dyDescent="0.2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</row>
    <row r="107" spans="1:19" s="1" customFormat="1" x14ac:dyDescent="0.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</row>
    <row r="108" spans="1:19" s="1" customFormat="1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</row>
    <row r="109" spans="1:19" s="1" customFormat="1" x14ac:dyDescent="0.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</row>
    <row r="110" spans="1:19" s="1" customFormat="1" x14ac:dyDescent="0.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</row>
    <row r="111" spans="1:19" s="1" customFormat="1" x14ac:dyDescent="0.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</row>
    <row r="112" spans="1:19" s="1" customFormat="1" x14ac:dyDescent="0.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</row>
    <row r="113" spans="1:19" s="1" customFormat="1" x14ac:dyDescent="0.2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</row>
    <row r="114" spans="1:19" s="1" customFormat="1" x14ac:dyDescent="0.2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</row>
    <row r="115" spans="1:19" s="1" customFormat="1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</row>
    <row r="116" spans="1:19" s="1" customFormat="1" x14ac:dyDescent="0.2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</row>
    <row r="117" spans="1:19" s="1" customFormat="1" x14ac:dyDescent="0.2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</row>
    <row r="118" spans="1:19" s="1" customFormat="1" x14ac:dyDescent="0.2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</row>
    <row r="119" spans="1:19" s="1" customForma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</row>
    <row r="120" spans="1:19" s="1" customFormat="1" x14ac:dyDescent="0.2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</row>
    <row r="121" spans="1:19" s="1" customFormat="1" x14ac:dyDescent="0.2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</row>
    <row r="122" spans="1:19" s="1" customFormat="1" x14ac:dyDescent="0.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</row>
    <row r="123" spans="1:19" s="1" customFormat="1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</row>
    <row r="124" spans="1:19" s="1" customFormat="1" x14ac:dyDescent="0.2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</row>
    <row r="125" spans="1:19" s="1" customFormat="1" x14ac:dyDescent="0.2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</row>
    <row r="126" spans="1:19" s="1" customFormat="1" x14ac:dyDescent="0.2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</row>
    <row r="127" spans="1:19" s="1" customFormat="1" x14ac:dyDescent="0.2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</row>
  </sheetData>
  <mergeCells count="3">
    <mergeCell ref="A1:A3"/>
    <mergeCell ref="B1:Q1"/>
    <mergeCell ref="B2:Q3"/>
  </mergeCells>
  <conditionalFormatting sqref="O5:P46">
    <cfRule type="expression" dxfId="6" priority="19" stopIfTrue="1">
      <formula>ISERROR(O5)</formula>
    </cfRule>
  </conditionalFormatting>
  <conditionalFormatting sqref="P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expression" dxfId="5" priority="6">
      <formula>$P$5</formula>
    </cfRule>
    <cfRule type="cellIs" dxfId="4" priority="7" operator="equal">
      <formula>$B$1</formula>
    </cfRule>
  </conditionalFormatting>
  <conditionalFormatting sqref="P5:P46">
    <cfRule type="containsText" dxfId="0" priority="18" stopIfTrue="1" operator="containsText" text="RIESGO ALTO">
      <formula>NOT(ISERROR(SEARCH("RIESGO ALTO",P5)))</formula>
    </cfRule>
  </conditionalFormatting>
  <dataValidations count="6">
    <dataValidation type="list" allowBlank="1" showInputMessage="1" showErrorMessage="1" sqref="A5:C46" xr:uid="{FA43ED07-2A6B-47A6-AE87-4CF9187C135E}">
      <formula1>#REF!</formula1>
    </dataValidation>
    <dataValidation type="list" allowBlank="1" showInputMessage="1" showErrorMessage="1" sqref="G5:G46" xr:uid="{BD7DF47A-E516-4744-BE79-680A7F8392A0}">
      <formula1>$B$49:$B$53</formula1>
    </dataValidation>
    <dataValidation type="list" allowBlank="1" showInputMessage="1" showErrorMessage="1" sqref="I5:I46" xr:uid="{839E70BC-BE95-4B97-B953-2C518A996078}">
      <formula1>$D$50:$D$52</formula1>
    </dataValidation>
    <dataValidation type="list" allowBlank="1" showInputMessage="1" showErrorMessage="1" sqref="K5:K46" xr:uid="{BEA5D373-6FA2-48F7-9310-33113C5ACF81}">
      <formula1>$E$50:$E$52</formula1>
    </dataValidation>
    <dataValidation type="list" allowBlank="1" showInputMessage="1" showErrorMessage="1" sqref="M5:M46" xr:uid="{01B01699-0D98-42C2-B190-5FFE7FC16B7C}">
      <formula1>$F$50:$F$52</formula1>
    </dataValidation>
    <dataValidation operator="lessThan" allowBlank="1" showInputMessage="1" showErrorMessage="1" sqref="S3" xr:uid="{B6D67ECF-4A6E-4C84-8CF4-1BFA2C978156}"/>
  </dataValidations>
  <pageMargins left="0.7" right="0.7" top="0.75" bottom="0.75" header="0.3" footer="0.3"/>
  <pageSetup orientation="portrait" r:id="rId1"/>
  <drawing r:id="rId2"/>
  <legacyDrawing r:id="rId3"/>
  <tableParts count="1">
    <tablePart r:id="rId4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935AF4E1-5F92-4157-BE82-12D881B7B178}">
            <xm:f>NOT(ISERROR(SEARCH($G$52,P5)))</xm:f>
            <xm:f>$G$52</xm:f>
            <x14:dxf>
              <fill>
                <patternFill>
                  <bgColor rgb="FF00B050"/>
                </patternFill>
              </fill>
            </x14:dxf>
          </x14:cfRule>
          <x14:cfRule type="containsText" priority="2" operator="containsText" id="{F7EA1B76-EF6B-4DCA-8DA7-6AC1C1CE1683}">
            <xm:f>NOT(ISERROR(SEARCH($G$51,P5)))</xm:f>
            <xm:f>$G$51</xm:f>
            <x14:dxf>
              <fill>
                <patternFill>
                  <bgColor theme="7"/>
                </patternFill>
              </fill>
            </x14:dxf>
          </x14:cfRule>
          <x14:cfRule type="containsText" priority="3" operator="containsText" id="{BFDA69F3-E679-4602-B301-5D2D008C2483}">
            <xm:f>NOT(ISERROR(SEARCH($G$50,P5)))</xm:f>
            <xm:f>$G$50</xm:f>
            <x14:dxf>
              <font>
                <color theme="1"/>
              </font>
              <fill>
                <patternFill>
                  <bgColor rgb="FFFF0000"/>
                </patternFill>
              </fill>
            </x14:dxf>
          </x14:cfRule>
          <xm:sqref>P5:P46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B153B-FA0B-4B67-8984-132F42F81CFB}">
  <dimension ref="A1:F20"/>
  <sheetViews>
    <sheetView showGridLines="0" workbookViewId="0">
      <selection activeCell="B18" sqref="B18"/>
    </sheetView>
  </sheetViews>
  <sheetFormatPr baseColWidth="10" defaultColWidth="0" defaultRowHeight="15" x14ac:dyDescent="0.25"/>
  <cols>
    <col min="1" max="1" width="41" bestFit="1" customWidth="1"/>
    <col min="2" max="2" width="50.42578125" bestFit="1" customWidth="1"/>
    <col min="3" max="3" width="63.28515625" bestFit="1" customWidth="1"/>
    <col min="4" max="4" width="134.7109375" customWidth="1"/>
    <col min="5" max="5" width="75" bestFit="1" customWidth="1"/>
    <col min="6" max="6" width="11.42578125" customWidth="1"/>
    <col min="7" max="16384" width="11.42578125" hidden="1"/>
  </cols>
  <sheetData>
    <row r="1" spans="1:5" x14ac:dyDescent="0.25">
      <c r="A1" t="s">
        <v>38</v>
      </c>
      <c r="B1" t="s">
        <v>39</v>
      </c>
      <c r="C1" t="s">
        <v>40</v>
      </c>
      <c r="D1" t="s">
        <v>41</v>
      </c>
      <c r="E1" t="s">
        <v>42</v>
      </c>
    </row>
    <row r="2" spans="1:5" ht="22.5" x14ac:dyDescent="0.25">
      <c r="A2" s="7" t="s">
        <v>3</v>
      </c>
      <c r="B2" s="8" t="s">
        <v>47</v>
      </c>
      <c r="C2" s="8" t="s">
        <v>43</v>
      </c>
      <c r="D2" s="9" t="s">
        <v>49</v>
      </c>
      <c r="E2" s="8" t="s">
        <v>48</v>
      </c>
    </row>
    <row r="3" spans="1:5" ht="22.5" x14ac:dyDescent="0.25">
      <c r="A3" s="7" t="s">
        <v>4</v>
      </c>
      <c r="B3" s="10" t="s">
        <v>50</v>
      </c>
      <c r="C3" s="8" t="s">
        <v>43</v>
      </c>
      <c r="D3" s="10" t="s">
        <v>51</v>
      </c>
      <c r="E3" s="8" t="s">
        <v>52</v>
      </c>
    </row>
    <row r="4" spans="1:5" x14ac:dyDescent="0.25">
      <c r="A4" s="7" t="s">
        <v>5</v>
      </c>
      <c r="B4" s="8" t="s">
        <v>53</v>
      </c>
      <c r="C4" s="8" t="s">
        <v>43</v>
      </c>
      <c r="D4" s="8" t="s">
        <v>54</v>
      </c>
      <c r="E4" s="8" t="s">
        <v>55</v>
      </c>
    </row>
    <row r="5" spans="1:5" x14ac:dyDescent="0.25">
      <c r="A5" s="7" t="s">
        <v>6</v>
      </c>
      <c r="B5" s="10" t="s">
        <v>56</v>
      </c>
      <c r="C5" s="8" t="s">
        <v>43</v>
      </c>
      <c r="D5" s="11">
        <v>45396</v>
      </c>
      <c r="E5" s="10" t="s">
        <v>57</v>
      </c>
    </row>
    <row r="6" spans="1:5" x14ac:dyDescent="0.25">
      <c r="A6" s="7" t="s">
        <v>7</v>
      </c>
      <c r="B6" s="8" t="s">
        <v>58</v>
      </c>
      <c r="C6" s="8" t="s">
        <v>43</v>
      </c>
      <c r="D6" s="8" t="s">
        <v>60</v>
      </c>
      <c r="E6" s="8" t="s">
        <v>59</v>
      </c>
    </row>
    <row r="7" spans="1:5" x14ac:dyDescent="0.25">
      <c r="A7" s="7" t="s">
        <v>8</v>
      </c>
      <c r="B7" s="10" t="s">
        <v>61</v>
      </c>
      <c r="C7" s="8" t="s">
        <v>43</v>
      </c>
      <c r="D7" s="10" t="s">
        <v>62</v>
      </c>
      <c r="E7" s="10" t="s">
        <v>63</v>
      </c>
    </row>
    <row r="8" spans="1:5" ht="22.5" x14ac:dyDescent="0.25">
      <c r="A8" s="7" t="s">
        <v>9</v>
      </c>
      <c r="B8" s="8" t="s">
        <v>64</v>
      </c>
      <c r="C8" s="8" t="s">
        <v>43</v>
      </c>
      <c r="D8" s="8" t="s">
        <v>65</v>
      </c>
      <c r="E8" s="8" t="s">
        <v>66</v>
      </c>
    </row>
    <row r="9" spans="1:5" ht="22.5" x14ac:dyDescent="0.25">
      <c r="A9" s="7" t="s">
        <v>23</v>
      </c>
      <c r="B9" s="8" t="s">
        <v>67</v>
      </c>
      <c r="C9" s="8" t="s">
        <v>43</v>
      </c>
      <c r="D9" s="8" t="s">
        <v>68</v>
      </c>
      <c r="E9" s="10" t="s">
        <v>69</v>
      </c>
    </row>
    <row r="10" spans="1:5" ht="22.5" x14ac:dyDescent="0.25">
      <c r="A10" s="7" t="s">
        <v>10</v>
      </c>
      <c r="B10" s="8" t="s">
        <v>70</v>
      </c>
      <c r="C10" s="8" t="s">
        <v>44</v>
      </c>
      <c r="D10" s="8" t="s">
        <v>71</v>
      </c>
      <c r="E10" s="10" t="s">
        <v>46</v>
      </c>
    </row>
    <row r="11" spans="1:5" x14ac:dyDescent="0.25">
      <c r="A11" s="7" t="s">
        <v>27</v>
      </c>
      <c r="B11" s="8" t="s">
        <v>72</v>
      </c>
      <c r="C11" s="8" t="s">
        <v>73</v>
      </c>
      <c r="D11" s="8" t="s">
        <v>74</v>
      </c>
      <c r="E11" s="8" t="s">
        <v>77</v>
      </c>
    </row>
    <row r="12" spans="1:5" ht="22.5" x14ac:dyDescent="0.25">
      <c r="A12" s="7" t="s">
        <v>11</v>
      </c>
      <c r="B12" s="8" t="s">
        <v>75</v>
      </c>
      <c r="C12" s="8" t="s">
        <v>44</v>
      </c>
      <c r="D12" s="8" t="s">
        <v>45</v>
      </c>
      <c r="E12" s="10" t="s">
        <v>46</v>
      </c>
    </row>
    <row r="13" spans="1:5" x14ac:dyDescent="0.25">
      <c r="A13" s="7" t="s">
        <v>35</v>
      </c>
      <c r="B13" s="8" t="s">
        <v>76</v>
      </c>
      <c r="C13" s="8" t="s">
        <v>73</v>
      </c>
      <c r="D13" s="8" t="s">
        <v>45</v>
      </c>
      <c r="E13" s="8" t="s">
        <v>77</v>
      </c>
    </row>
    <row r="14" spans="1:5" ht="22.5" x14ac:dyDescent="0.25">
      <c r="A14" s="7" t="s">
        <v>12</v>
      </c>
      <c r="B14" s="8" t="s">
        <v>78</v>
      </c>
      <c r="C14" s="8" t="s">
        <v>44</v>
      </c>
      <c r="D14" s="8" t="s">
        <v>45</v>
      </c>
      <c r="E14" s="8" t="s">
        <v>79</v>
      </c>
    </row>
    <row r="15" spans="1:5" x14ac:dyDescent="0.25">
      <c r="A15" s="7" t="s">
        <v>36</v>
      </c>
      <c r="B15" s="8" t="s">
        <v>76</v>
      </c>
      <c r="C15" s="8" t="s">
        <v>43</v>
      </c>
      <c r="D15" s="8" t="s">
        <v>45</v>
      </c>
      <c r="E15" s="8" t="s">
        <v>77</v>
      </c>
    </row>
    <row r="16" spans="1:5" x14ac:dyDescent="0.25">
      <c r="A16" s="7" t="s">
        <v>13</v>
      </c>
      <c r="B16" s="8" t="s">
        <v>76</v>
      </c>
      <c r="C16" s="8" t="s">
        <v>73</v>
      </c>
      <c r="D16" s="8" t="s">
        <v>45</v>
      </c>
      <c r="E16" s="8" t="s">
        <v>77</v>
      </c>
    </row>
    <row r="17" spans="1:5" x14ac:dyDescent="0.25">
      <c r="A17" s="7" t="s">
        <v>14</v>
      </c>
      <c r="B17" s="8" t="s">
        <v>76</v>
      </c>
      <c r="C17" s="8" t="s">
        <v>44</v>
      </c>
      <c r="D17" s="8" t="s">
        <v>45</v>
      </c>
      <c r="E17" s="8" t="s">
        <v>79</v>
      </c>
    </row>
    <row r="18" spans="1:5" ht="22.5" x14ac:dyDescent="0.25">
      <c r="A18" s="7" t="s">
        <v>15</v>
      </c>
      <c r="B18" s="8" t="s">
        <v>80</v>
      </c>
      <c r="C18" s="8" t="s">
        <v>43</v>
      </c>
      <c r="D18" s="8" t="s">
        <v>45</v>
      </c>
      <c r="E18" s="8" t="s">
        <v>79</v>
      </c>
    </row>
    <row r="19" spans="1:5" ht="22.5" x14ac:dyDescent="0.25">
      <c r="A19" s="7" t="s">
        <v>16</v>
      </c>
      <c r="B19" s="8" t="s">
        <v>81</v>
      </c>
      <c r="C19" s="8" t="s">
        <v>43</v>
      </c>
      <c r="D19" s="8" t="s">
        <v>82</v>
      </c>
      <c r="E19" s="8" t="s">
        <v>83</v>
      </c>
    </row>
    <row r="20" spans="1:5" x14ac:dyDescent="0.25">
      <c r="A20" s="7" t="s">
        <v>17</v>
      </c>
      <c r="B20" s="8" t="s">
        <v>84</v>
      </c>
      <c r="C20" s="8" t="s">
        <v>73</v>
      </c>
      <c r="D20" s="9">
        <v>45351</v>
      </c>
      <c r="E20" s="8" t="s">
        <v>85</v>
      </c>
    </row>
  </sheetData>
  <pageMargins left="0.7" right="0.7" top="0.75" bottom="0.75" header="0.3" footer="0.3"/>
  <pageSetup orientation="portrait" r:id="rId1"/>
  <legacy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p:Policy xmlns:p="office.server.policy" id="" local="true">
  <p:Name>Esquema de Publicación</p:Name>
  <p:Description/>
  <p:Statement/>
  <p:PolicyItems>
    <p:PolicyItem featureId="Microsoft.Office.RecordsManagement.PolicyFeatures.PolicyAudit" staticId="0x0101006C70C9CFFF10F647A97BB5C9232AAEE5009FBA39D6F0EFBE46B7DDDC2432460757|-1152541523" UniqueId="d4ea8587-a278-44ed-a4c0-d4c7c9753af1">
      <p:Name>Auditoría</p:Name>
      <p:Description>Audita las acciones de usuario en documentos y enumera elementos en el registro de auditoría.</p:Description>
      <p:CustomData>
        <Audit>
          <Update/>
          <CheckInOut/>
          <DeleteRestore/>
        </Audit>
      </p:CustomData>
    </p:PolicyItem>
    <p:PolicyItem featureId="Microsoft.Office.RecordsManagement.PolicyFeatures.PolicyLabel" staticId="0x0101006C70C9CFFF10F647A97BB5C9232AAEE5009FBA39D6F0EFBE46B7DDDC2432460757|-1050165513" UniqueId="9516b2fc-f6d3-42e3-ad28-7dd574b1dd21">
      <p:Name>Etiquetas</p:Name>
      <p:Description>Genera etiquetas que se pueden insertar en documentos de Microsoft Office para asegurarse de que las propiedades del documento u otra información importante se incluya cuando se impriman los documentos. También se pueden utilizar etiquetas para buscar documentos.</p:Description>
      <p:CustomData>
        <label>
          <properties>
            <width>1.5748031496063</width>
            <height>1.5748031496063</height>
            <justification>Left</justification>
            <lock>True</lock>
          </properties>
          <segment type="literal">Copia Controlada</segment>
        </label>
      </p:CustomData>
    </p:PolicyItem>
  </p:PolicyItems>
</p:Policy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Esquema de Publicación" ma:contentTypeID="0x0101006C70C9CFFF10F647A97BB5C9232AAEE5009FBA39D6F0EFBE46B7DDDC2432460757" ma:contentTypeVersion="40" ma:contentTypeDescription="Campos definidos por la oficina de planeación" ma:contentTypeScope="" ma:versionID="975742d3074021466927d5f3bb72df83">
  <xsd:schema xmlns:xsd="http://www.w3.org/2001/XMLSchema" xmlns:xs="http://www.w3.org/2001/XMLSchema" xmlns:p="http://schemas.microsoft.com/office/2006/metadata/properties" xmlns:ns1="http://schemas.microsoft.com/sharepoint/v3" xmlns:ns2="b6565643-c00f-44ce-b5d1-532a85e4382c" xmlns:ns3="cfd7d055-4c42-4b1a-a19c-7e601acfe3a8" xmlns:ns4="http://schemas.microsoft.com/sharepoint/v3/fields" xmlns:ns5="60c38085-413c-455a-bf36-609d76e3b506" targetNamespace="http://schemas.microsoft.com/office/2006/metadata/properties" ma:root="true" ma:fieldsID="7ec658e9ea7450c406af26537af09df8" ns1:_="" ns2:_="" ns3:_="" ns4:_="" ns5:_="">
    <xsd:import namespace="http://schemas.microsoft.com/sharepoint/v3"/>
    <xsd:import namespace="b6565643-c00f-44ce-b5d1-532a85e4382c"/>
    <xsd:import namespace="cfd7d055-4c42-4b1a-a19c-7e601acfe3a8"/>
    <xsd:import namespace="http://schemas.microsoft.com/sharepoint/v3/fields"/>
    <xsd:import namespace="60c38085-413c-455a-bf36-609d76e3b506"/>
    <xsd:element name="properties">
      <xsd:complexType>
        <xsd:sequence>
          <xsd:element name="documentManagement">
            <xsd:complexType>
              <xsd:all>
                <xsd:element ref="ns2:Numero"/>
                <xsd:element ref="ns2:Descripcion"/>
                <xsd:element ref="ns2:Fecha_x0020_de_x0020_inicio_x0020_de_x0020_publicación"/>
                <xsd:element ref="ns2:Fecha_x0020_final_x0020_de_x0020_publicación" minOccurs="0"/>
                <xsd:element ref="ns2:Ano_Plantilla"/>
                <xsd:element ref="ns2:Mes_Plantilla"/>
                <xsd:element ref="ns2:Fecha_x0020_de_x0020_generación_x0020_de_x0020_la_x0020_información"/>
                <xsd:element ref="ns3:Nombre_x0020_del_x0020_responsable_x0020_de_x0020_producción" minOccurs="0"/>
                <xsd:element ref="ns3:Código_x0020_nombre_x0020_del_x0020_reponsable_x0020_producción" minOccurs="0"/>
                <xsd:element ref="ns3:Serie" minOccurs="0"/>
                <xsd:element ref="ns3:Sub-Serie" minOccurs="0"/>
                <xsd:element ref="ns3:Tipo_x0020_Documental" minOccurs="0"/>
                <xsd:element ref="ns2:Tipo_de_Norma"/>
                <xsd:element ref="ns1:Language" minOccurs="0"/>
                <xsd:element ref="ns2:Medio_de_conservacion_y_x002f_o_soporte"/>
                <xsd:element ref="ns4:_Format"/>
                <xsd:element ref="ns2:Frecuencia_de_actualizacion"/>
                <xsd:element ref="ns2:Informacion_publicada_o_disponible"/>
                <xsd:element ref="ns3:Responsable_x0020_de_x0020_la_x0020_información" minOccurs="0"/>
                <xsd:element ref="ns3:Código_x0020_responsable_x0020_de_x0020_la_x0020_información" minOccurs="0"/>
                <xsd:element ref="ns2:Estado_Plantilla"/>
                <xsd:element ref="ns2:_dlc_DocIdPersistId" minOccurs="0"/>
                <xsd:element ref="ns2:_dlc_DocIdUrl" minOccurs="0"/>
                <xsd:element ref="ns2:_dlc_DocId" minOccurs="0"/>
                <xsd:element ref="ns1:_dlc_Exempt" minOccurs="0"/>
                <xsd:element ref="ns5:DLCPolicyLabelValue" minOccurs="0"/>
                <xsd:element ref="ns5:DLCPolicyLabelClientValue" minOccurs="0"/>
                <xsd:element ref="ns5:DLCPolicyLabelLoc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6" nillable="true" ma:displayName="Idioma" ma:description="Establece el Idioma, lengua o dialecto en que se encuentra la información." ma:format="Dropdown" ma:internalName="Language" ma:readOnly="false">
      <xsd:simpleType>
        <xsd:restriction base="dms:Choice">
          <xsd:enumeration value="Árabe (Arabia Saudí)"/>
          <xsd:enumeration value="Búlgaro (Bulgaria)"/>
          <xsd:enumeration value="Chino (Hong Kong, RAE)"/>
          <xsd:enumeration value="Chino (República Popular China)"/>
          <xsd:enumeration value="Chino (Taiwán)"/>
          <xsd:enumeration value="Croata (Croacia)"/>
          <xsd:enumeration value="Checo (República Checa)"/>
          <xsd:enumeration value="Danés (Dinamarca)"/>
          <xsd:enumeration value="Neerlandés (Países Bajos)"/>
          <xsd:enumeration value="Inglés"/>
          <xsd:enumeration value="Estonio (Estonia)"/>
          <xsd:enumeration value="Finés (Finlandia)"/>
          <xsd:enumeration value="Francés (Francia)"/>
          <xsd:enumeration value="Alemán (Alemania)"/>
          <xsd:enumeration value="Griego (Grecia)"/>
          <xsd:enumeration value="Hebreo (Israel)"/>
          <xsd:enumeration value="Hindi (India)"/>
          <xsd:enumeration value="Húngaro (Hungría)"/>
          <xsd:enumeration value="Indonesio (Indonesia)"/>
          <xsd:enumeration value="Italiano (Italia)"/>
          <xsd:enumeration value="Japonés (Japón)"/>
          <xsd:enumeration value="Coreano (Corea)"/>
          <xsd:enumeration value="Letón (Letonia)"/>
          <xsd:enumeration value="Lituano (Lituania)"/>
          <xsd:enumeration value="Malayo (Malasia)"/>
          <xsd:enumeration value="Noruego (Bokmal) (Noruega)"/>
          <xsd:enumeration value="Polaco (Polonia)"/>
          <xsd:enumeration value="Portugués (Brasil)"/>
          <xsd:enumeration value="Portugués (Portugal)"/>
          <xsd:enumeration value="Rumano (Rumania)"/>
          <xsd:enumeration value="Ruso (Rusia)"/>
          <xsd:enumeration value="Serbio (latino) (Serbia)"/>
          <xsd:enumeration value="Eslovaco (Eslovaquia)"/>
          <xsd:enumeration value="Esloveno (Eslovenia)"/>
          <xsd:enumeration value="Español (España)"/>
          <xsd:enumeration value="Sueco (Suecia)"/>
          <xsd:enumeration value="Tailandés (Tailandia)"/>
          <xsd:enumeration value="Turco (Turquía)"/>
          <xsd:enumeration value="Ucraniano (Ucrania)"/>
          <xsd:enumeration value="Urdu (República Islámica de Pakistán)"/>
          <xsd:enumeration value="Vietnamita (Vietnam)"/>
        </xsd:restriction>
      </xsd:simpleType>
    </xsd:element>
    <xsd:element name="_dlc_Exempt" ma:index="34" nillable="true" ma:displayName="Excluir de la directiva" ma:hidden="true" ma:internalName="_dlc_Exempt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565643-c00f-44ce-b5d1-532a85e4382c" elementFormDefault="qualified">
    <xsd:import namespace="http://schemas.microsoft.com/office/2006/documentManagement/types"/>
    <xsd:import namespace="http://schemas.microsoft.com/office/infopath/2007/PartnerControls"/>
    <xsd:element name="Numero" ma:index="1" ma:displayName="Número" ma:description="Consecutivo o identificador único de documento que la dependencia crea al momento de publicar la información." ma:internalName="Numero" ma:readOnly="false">
      <xsd:simpleType>
        <xsd:restriction base="dms:Text">
          <xsd:maxLength value="255"/>
        </xsd:restriction>
      </xsd:simpleType>
    </xsd:element>
    <xsd:element name="Descripcion" ma:index="3" ma:displayName="Descripción" ma:description="Defina brevemente de qué se trata la información. máximo 200 caracteres." ma:internalName="Descripcion">
      <xsd:simpleType>
        <xsd:restriction base="dms:Note">
          <xsd:maxLength value="255"/>
        </xsd:restriction>
      </xsd:simpleType>
    </xsd:element>
    <xsd:element name="Fecha_x0020_de_x0020_inicio_x0020_de_x0020_publicación" ma:index="4" ma:displayName="Fecha creación documento" ma:description="Corresponde a la fecha que se publica o se programa la publicación del documento dentro de portal web." ma:format="DateOnly" ma:internalName="Fecha_x0020_de_x0020_inicio_x0020_de_x0020_publicaci_x00f3_n">
      <xsd:simpleType>
        <xsd:restriction base="dms:DateTime"/>
      </xsd:simpleType>
    </xsd:element>
    <xsd:element name="Fecha_x0020_final_x0020_de_x0020_publicación" ma:index="5" nillable="true" ma:displayName="Fecha final de publicación" ma:description="Corresponde a la fecha en la que se debe des publicar automáticamente el documento dentro de portal web." ma:format="DateOnly" ma:internalName="Fecha_x0020_final_x0020_de_x0020_publicaci_x00f3_n" ma:readOnly="false">
      <xsd:simpleType>
        <xsd:restriction base="dms:DateTime"/>
      </xsd:simpleType>
    </xsd:element>
    <xsd:element name="Ano_Plantilla" ma:index="6" ma:displayName="Año creación documento" ma:description="Corresponde al año de publicación del documento. Este dato ayudará a filtrar el documento al usuario final del portal web." ma:internalName="Ano_Plantilla">
      <xsd:simpleType>
        <xsd:restriction base="dms:Text">
          <xsd:maxLength value="5"/>
        </xsd:restriction>
      </xsd:simpleType>
    </xsd:element>
    <xsd:element name="Mes_Plantilla" ma:index="7" ma:displayName="Mes creación documento" ma:description="Corresponde al mes de publicación del documento. Este dato ayudará a filtrar el documento al usuario final del portal web." ma:format="Dropdown" ma:internalName="Mes_Plantilla" ma:readOnly="false">
      <xsd:simpleType>
        <xsd:restriction base="dms:Choice">
          <xsd:enumeration value="enero"/>
          <xsd:enumeration value="febrero"/>
          <xsd:enumeration value="marzo"/>
          <xsd:enumeration value="abril"/>
          <xsd:enumeration value="mayo"/>
          <xsd:enumeration value="junio"/>
          <xsd:enumeration value="julio"/>
          <xsd:enumeration value="agosto"/>
          <xsd:enumeration value="septiembre"/>
          <xsd:enumeration value="octubre"/>
          <xsd:enumeration value="noviembre"/>
          <xsd:enumeration value="diciembre"/>
        </xsd:restriction>
      </xsd:simpleType>
    </xsd:element>
    <xsd:element name="Fecha_x0020_de_x0020_generación_x0020_de_x0020_la_x0020_información" ma:index="8" ma:displayName="Fecha de generación de la información" ma:description="• Identifique la fecha cuando se creó la información. Esta fecha no puede ser igual a la fecha de publicación." ma:format="DateOnly" ma:internalName="Fecha_x0020_de_x0020_generaci_x00f3_n_x0020_de_x0020_la_x0020_informaci_x00f3_n" ma:readOnly="false">
      <xsd:simpleType>
        <xsd:restriction base="dms:DateTime"/>
      </xsd:simpleType>
    </xsd:element>
    <xsd:element name="Tipo_de_Norma" ma:index="15" ma:displayName="Tipo de Norma" ma:description="Seleccione una categoría (Campo solo aplica si el documento se refiere a una Normatividad. De lo contrario seleccione la palabra no aplica)." ma:format="Dropdown" ma:internalName="Tipo_de_Norma" ma:readOnly="false">
      <xsd:simpleType>
        <xsd:restriction base="dms:Choice">
          <xsd:enumeration value="Boletín Jurídico"/>
          <xsd:enumeration value="Cartas Circulares"/>
          <xsd:enumeration value="Circular Única"/>
          <xsd:enumeration value="Circulares Conjuntas"/>
          <xsd:enumeration value="Circulares Externas"/>
          <xsd:enumeration value="Conceptos"/>
          <xsd:enumeration value="Constitución Política"/>
          <xsd:enumeration value="Decretos"/>
          <xsd:enumeration value="Leyes"/>
          <xsd:enumeration value="Resoluciones"/>
          <xsd:enumeration value="No aplica"/>
        </xsd:restriction>
      </xsd:simpleType>
    </xsd:element>
    <xsd:element name="Medio_de_conservacion_y_x002f_o_soporte" ma:index="17" ma:displayName="Medio de conservación y/o soporte" ma:description="Defina si el documento es: &#10;o Documento físico, documentos se encuentra impreso.                &#10;o Documento electrónico, documento que se encuentra creado y publicado en formato PDF con OCR.&#10;o Documento digital, documento escaneado del documento físico, sin OCR.&#10;" ma:format="Dropdown" ma:internalName="Medio_de_conservacion_y_x002F_o_soporte" ma:readOnly="false">
      <xsd:simpleType>
        <xsd:restriction base="dms:Choice">
          <xsd:enumeration value="Documento físico"/>
          <xsd:enumeration value="Documento electrónico"/>
          <xsd:enumeration value="Documento Digital"/>
        </xsd:restriction>
      </xsd:simpleType>
    </xsd:element>
    <xsd:element name="Frecuencia_de_actualizacion" ma:index="19" ma:displayName="Frecuencia de actualización" ma:description="Identifica la periodicidad o el segmento de tiempo con la que actualiza la información, de acuerdo a su naturaleza y a la normativa aplicable." ma:format="Dropdown" ma:internalName="Frecuencia_de_actualizacion" ma:readOnly="false">
      <xsd:simpleType>
        <xsd:restriction base="dms:Choice">
          <xsd:enumeration value="Cada minuto"/>
          <xsd:enumeration value="Cada hora"/>
          <xsd:enumeration value="Medio Día"/>
          <xsd:enumeration value="Diaria"/>
          <xsd:enumeration value="Semanal"/>
          <xsd:enumeration value="Mensual"/>
          <xsd:enumeration value="Bimestral"/>
          <xsd:enumeration value="Trimestral"/>
          <xsd:enumeration value="Cuatrimestral"/>
          <xsd:enumeration value="Semestral"/>
          <xsd:enumeration value="Anual"/>
          <xsd:enumeration value="Histórica"/>
          <xsd:enumeration value="Por demanda"/>
        </xsd:restriction>
      </xsd:simpleType>
    </xsd:element>
    <xsd:element name="Informacion_publicada_o_disponible" ma:index="20" ma:displayName="Información publicada y/o disponible" ma:description="Indica el lugar donde se encuentra publicado o puede ser consultado el documento. Digite el URL o la sección donde publicará el documento Ej. Superintendencia/políticas, Planes y Programas/plan anual de gestión." ma:internalName="Informacion_publicada_o_disponible" ma:readOnly="false">
      <xsd:simpleType>
        <xsd:restriction base="dms:Text">
          <xsd:maxLength value="250"/>
        </xsd:restriction>
      </xsd:simpleType>
    </xsd:element>
    <xsd:element name="Estado_Plantilla" ma:index="23" ma:displayName="Estado" ma:description="Corresponde a los planes y programas que se encuentra en vigencia (Si no aplica, seleccione la palabra no aplica dentro de la lista)." ma:format="Dropdown" ma:internalName="Estado_Plantilla" ma:readOnly="false">
      <xsd:simpleType>
        <xsd:restriction base="dms:Choice">
          <xsd:enumeration value="En ejecución"/>
          <xsd:enumeration value="En estudio"/>
          <xsd:enumeration value="Obsolesencia"/>
          <xsd:enumeration value="No Aplica"/>
        </xsd:restriction>
      </xsd:simpleType>
    </xsd:element>
    <xsd:element name="_dlc_DocIdPersistId" ma:index="2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28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" ma:index="29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7d055-4c42-4b1a-a19c-7e601acfe3a8" elementFormDefault="qualified">
    <xsd:import namespace="http://schemas.microsoft.com/office/2006/documentManagement/types"/>
    <xsd:import namespace="http://schemas.microsoft.com/office/infopath/2007/PartnerControls"/>
    <xsd:element name="Nombre_x0020_del_x0020_responsable_x0020_de_x0020_producción" ma:index="9" nillable="true" ma:displayName="Nombre del responsable de producción" ma:description="Corresponde al nombre de la dependencia encargada de la Producción de la información para efectos de permitir su correcta elaboración" ma:list="{331b8b40-eab9-4f7a-ba9a-3a78d4f6757a}" ma:internalName="Nombre_x0020_del_x0020_responsable_x0020_de_x0020_producci_x00f3_n" ma:showField="Dependencias" ma:web="cfd7d055-4c42-4b1a-a19c-7e601acfe3a8">
      <xsd:simpleType>
        <xsd:restriction base="dms:Lookup"/>
      </xsd:simpleType>
    </xsd:element>
    <xsd:element name="Código_x0020_nombre_x0020_del_x0020_reponsable_x0020_producción" ma:index="10" nillable="true" ma:displayName="Código nombre del reponsable producción" ma:description="Corresponde al Código de la dependencia encargada de la Producción de la información para efectos de permitir su correcta elaboración (este código sale de su TRD)" ma:list="{48eb45d6-5726-4fb9-98e1-916d4146ecee}" ma:internalName="C_x00f3_digo_x0020_nombre_x0020_del_x0020_reponsable_x0020_producci_x00f3_n" ma:showField="Codigos_x0020_Dependencias" ma:web="cfd7d055-4c42-4b1a-a19c-7e601acfe3a8">
      <xsd:simpleType>
        <xsd:restriction base="dms:Lookup"/>
      </xsd:simpleType>
    </xsd:element>
    <xsd:element name="Serie" ma:index="11" nillable="true" ma:displayName="Serie" ma:description="Este dato corresponde a la clasificación documental de cada documento" ma:list="{2a520cbf-0b6d-47f2-bf44-989acf1ea930}" ma:internalName="Serie" ma:showField="Series" ma:web="cfd7d055-4c42-4b1a-a19c-7e601acfe3a8">
      <xsd:simpleType>
        <xsd:restriction base="dms:Lookup"/>
      </xsd:simpleType>
    </xsd:element>
    <xsd:element name="Sub-Serie" ma:index="12" nillable="true" ma:displayName="Sub-Serie" ma:description="Este dato corresponde a la clasificación documental de cada documento" ma:list="{bee6c201-a5c7-45a5-a2d8-9f78e19912cb}" ma:internalName="Sub_x002d_Serie" ma:showField="SubSeries" ma:web="cfd7d055-4c42-4b1a-a19c-7e601acfe3a8">
      <xsd:simpleType>
        <xsd:restriction base="dms:Lookup"/>
      </xsd:simpleType>
    </xsd:element>
    <xsd:element name="Tipo_x0020_Documental" ma:index="13" nillable="true" ma:displayName="Tipo Documental" ma:description="Este dato corresponde a la clasificación documental del documento a cargar" ma:list="{2f099887-1550-4e1d-bbaa-a4cfb5a13b9c}" ma:internalName="Tipo_x0020_Documental" ma:showField="Tipologias" ma:web="cfd7d055-4c42-4b1a-a19c-7e601acfe3a8">
      <xsd:simpleType>
        <xsd:restriction base="dms:Lookup"/>
      </xsd:simpleType>
    </xsd:element>
    <xsd:element name="Responsable_x0020_de_x0020_la_x0020_información" ma:index="21" nillable="true" ma:displayName="Responsable de la información" ma:description="Corresponde al nombre de la dependencia encargada administrar y publicar la información." ma:list="{331b8b40-eab9-4f7a-ba9a-3a78d4f6757a}" ma:internalName="Responsable_x0020_de_x0020_la_x0020_informaci_x00f3_n" ma:showField="Dependencias" ma:web="cfd7d055-4c42-4b1a-a19c-7e601acfe3a8">
      <xsd:simpleType>
        <xsd:restriction base="dms:Lookup"/>
      </xsd:simpleType>
    </xsd:element>
    <xsd:element name="Código_x0020_responsable_x0020_de_x0020_la_x0020_información" ma:index="22" nillable="true" ma:displayName="Código responsable de la información" ma:description="Corresponde al Código de la dependencia encargada administrar y publicar la información. Este dato corresponde a la clasificación documental de cada documento" ma:list="{48eb45d6-5726-4fb9-98e1-916d4146ecee}" ma:internalName="C_x00f3_digo_x0020_responsable_x0020_de_x0020_la_x0020_informaci_x00f3_n" ma:showField="Codigos_x0020_Dependencias" ma:web="cfd7d055-4c42-4b1a-a19c-7e601acfe3a8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Format" ma:index="18" ma:displayName="Formato" ma:description="Identifica la forma, tamaño o modo en la que se presenta la información o se permite su visualización o consulta, tales como: hoja de cálculo, imagen, audio, video, documento de texto, etc." ma:format="Dropdown" ma:internalName="_Format" ma:readOnly="false">
      <xsd:simpleType>
        <xsd:restriction base="dms:Choice">
          <xsd:enumeration value="Hoja de calculo"/>
          <xsd:enumeration value="Documento de texto"/>
          <xsd:enumeration value="Audio"/>
          <xsd:enumeration value="Video"/>
          <xsd:enumeration value="Imag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c38085-413c-455a-bf36-609d76e3b506" elementFormDefault="qualified">
    <xsd:import namespace="http://schemas.microsoft.com/office/2006/documentManagement/types"/>
    <xsd:import namespace="http://schemas.microsoft.com/office/infopath/2007/PartnerControls"/>
    <xsd:element name="DLCPolicyLabelValue" ma:index="35" nillable="true" ma:displayName="Etiqueta" ma:description="Almacena el valor actual de la etiqueta." ma:internalName="DLCPolicyLabelValue" ma:readOnly="true">
      <xsd:simpleType>
        <xsd:restriction base="dms:Note">
          <xsd:maxLength value="255"/>
        </xsd:restriction>
      </xsd:simpleType>
    </xsd:element>
    <xsd:element name="DLCPolicyLabelClientValue" ma:index="36" nillable="true" ma:displayName="Valor de etiqueta de cliente" ma:description="Almacena el último valor de etiqueta calculado en el cliente." ma:hidden="true" ma:internalName="DLCPolicyLabelClientValue" ma:readOnly="false">
      <xsd:simpleType>
        <xsd:restriction base="dms:Note"/>
      </xsd:simpleType>
    </xsd:element>
    <xsd:element name="DLCPolicyLabelLock" ma:index="37" nillable="true" ma:displayName="Etiqueta bloqueada" ma:description="Indica si la etiqueta debería actualizarse cuando se modifican las propiedades del elemento." ma:hidden="true" ma:internalName="DLCPolicyLabelLock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Tipo de contenido"/>
        <xsd:element ref="dc:title" maxOccurs="1" ma:index="2" ma:displayName="Título"/>
        <xsd:element ref="dc:subject" minOccurs="0" maxOccurs="1"/>
        <xsd:element ref="dc:description" minOccurs="0" maxOccurs="1"/>
        <xsd:element name="keywords" maxOccurs="1" ma:index="14" ma:displayName="Palabras Claves">
          <xsd:simpleType xmlns:xs="http://www.w3.org/2001/XMLSchema">
            <xsd:restriction base="xsd:string">
              <xsd:minLength value="1"/>
            </xsd:restriction>
          </xsd:simpleType>
        </xsd:element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ormat xmlns="http://schemas.microsoft.com/sharepoint/v3/fields">Hoja de calculo</_Format>
    <Sub-Serie xmlns="cfd7d055-4c42-4b1a-a19c-7e601acfe3a8">560</Sub-Serie>
    <Código_x0020_nombre_x0020_del_x0020_reponsable_x0020_producción xmlns="cfd7d055-4c42-4b1a-a19c-7e601acfe3a8">35</Código_x0020_nombre_x0020_del_x0020_reponsable_x0020_producción>
    <Language xmlns="http://schemas.microsoft.com/sharepoint/v3">Español (España)</Language>
    <Serie xmlns="cfd7d055-4c42-4b1a-a19c-7e601acfe3a8">18</Serie>
    <Tipo_x0020_Documental xmlns="cfd7d055-4c42-4b1a-a19c-7e601acfe3a8">1686</Tipo_x0020_Documental>
    <Informacion_publicada_o_disponible xmlns="b6565643-c00f-44ce-b5d1-532a85e4382c">https://www.supersalud.gov.co/es-co/nuestra-entidad/estructura-organica-y-talento-humano/procesos-y-procedimientos</Informacion_publicada_o_disponible>
    <_dlc_DocId xmlns="b6565643-c00f-44ce-b5d1-532a85e4382c">XQAF2AT3N76N-114-4441</_dlc_DocId>
    <Estado_Plantilla xmlns="b6565643-c00f-44ce-b5d1-532a85e4382c">En ejecución</Estado_Plantilla>
    <Fecha_x0020_de_x0020_inicio_x0020_de_x0020_publicación xmlns="b6565643-c00f-44ce-b5d1-532a85e4382c">2025-09-22T05:00:00+00:00</Fecha_x0020_de_x0020_inicio_x0020_de_x0020_publicación>
    <Mes_Plantilla xmlns="b6565643-c00f-44ce-b5d1-532a85e4382c">septiembre</Mes_Plantilla>
    <_dlc_DocIdUrl xmlns="b6565643-c00f-44ce-b5d1-532a85e4382c">
      <Url>https://docs.supersalud.gov.co/PortalWeb/planeacion/_layouts/15/DocIdRedir.aspx?ID=XQAF2AT3N76N-114-4441</Url>
      <Description>XQAF2AT3N76N-114-4441</Description>
    </_dlc_DocIdUrl>
    <Responsable_x0020_de_x0020_la_x0020_información xmlns="cfd7d055-4c42-4b1a-a19c-7e601acfe3a8">35</Responsable_x0020_de_x0020_la_x0020_información>
    <Fecha_x0020_de_x0020_generación_x0020_de_x0020_la_x0020_información xmlns="b6565643-c00f-44ce-b5d1-532a85e4382c">2023-05-15T05:00:00+00:00</Fecha_x0020_de_x0020_generación_x0020_de_x0020_la_x0020_información>
    <Fecha_x0020_final_x0020_de_x0020_publicación xmlns="b6565643-c00f-44ce-b5d1-532a85e4382c" xsi:nil="true"/>
    <Medio_de_conservacion_y_x002f_o_soporte xmlns="b6565643-c00f-44ce-b5d1-532a85e4382c">Documento electrónico</Medio_de_conservacion_y_x002f_o_soporte>
    <Tipo_de_Norma xmlns="b6565643-c00f-44ce-b5d1-532a85e4382c">No aplica</Tipo_de_Norma>
    <Ano_Plantilla xmlns="b6565643-c00f-44ce-b5d1-532a85e4382c">2025</Ano_Plantilla>
    <Numero xmlns="b6565643-c00f-44ce-b5d1-532a85e4382c">PEFT22</Numero>
    <Descripcion xmlns="b6565643-c00f-44ce-b5d1-532a85e4382c">Seguimiento a reporte de inspecciones, actos y condiciones inseguros e incidentes</Descripcion>
    <Frecuencia_de_actualizacion xmlns="b6565643-c00f-44ce-b5d1-532a85e4382c">Por demanda</Frecuencia_de_actualizacion>
    <Código_x0020_responsable_x0020_de_x0020_la_x0020_información xmlns="cfd7d055-4c42-4b1a-a19c-7e601acfe3a8">35</Código_x0020_responsable_x0020_de_x0020_la_x0020_información>
    <Nombre_x0020_del_x0020_responsable_x0020_de_x0020_producción xmlns="cfd7d055-4c42-4b1a-a19c-7e601acfe3a8">35</Nombre_x0020_del_x0020_responsable_x0020_de_x0020_producción>
    <DLCPolicyLabelClientValue xmlns="60c38085-413c-455a-bf36-609d76e3b506">Copia Controlada</DLCPolicyLabelClientValue>
    <DLCPolicyLabelLock xmlns="60c38085-413c-455a-bf36-609d76e3b506" xsi:nil="true"/>
    <DLCPolicyLabelValue xmlns="60c38085-413c-455a-bf36-609d76e3b506">Copia Controlada</DLCPolicyLabelValue>
  </documentManagement>
</p:properties>
</file>

<file path=customXml/itemProps1.xml><?xml version="1.0" encoding="utf-8"?>
<ds:datastoreItem xmlns:ds="http://schemas.openxmlformats.org/officeDocument/2006/customXml" ds:itemID="{7C7FBB17-E7F2-4564-A47F-0B3DF92AC583}">
  <ds:schemaRefs>
    <ds:schemaRef ds:uri="office.server.policy"/>
  </ds:schemaRefs>
</ds:datastoreItem>
</file>

<file path=customXml/itemProps2.xml><?xml version="1.0" encoding="utf-8"?>
<ds:datastoreItem xmlns:ds="http://schemas.openxmlformats.org/officeDocument/2006/customXml" ds:itemID="{06075CE5-694A-4FD8-9DA8-12328F8573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6565643-c00f-44ce-b5d1-532a85e4382c"/>
    <ds:schemaRef ds:uri="cfd7d055-4c42-4b1a-a19c-7e601acfe3a8"/>
    <ds:schemaRef ds:uri="http://schemas.microsoft.com/sharepoint/v3/fields"/>
    <ds:schemaRef ds:uri="60c38085-413c-455a-bf36-609d76e3b5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92C77A8-D83D-466B-88AF-9F091B5254F9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F3890E4-3225-442C-A09E-A45F8B122891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EC2ED313-A790-452A-838E-C695D3E22CDF}">
  <ds:schemaRefs>
    <ds:schemaRef ds:uri="http://schemas.microsoft.com/sharepoint/v3/fields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cfd7d055-4c42-4b1a-a19c-7e601acfe3a8"/>
    <ds:schemaRef ds:uri="http://purl.org/dc/dcmitype/"/>
    <ds:schemaRef ds:uri="b6565643-c00f-44ce-b5d1-532a85e4382c"/>
    <ds:schemaRef ds:uri="http://schemas.microsoft.com/office/2006/metadata/properties"/>
    <ds:schemaRef ds:uri="http://purl.org/dc/elements/1.1/"/>
    <ds:schemaRef ds:uri="http://www.w3.org/XML/1998/namespace"/>
    <ds:schemaRef ds:uri="60c38085-413c-455a-bf36-609d76e3b506"/>
    <ds:schemaRef ds:uri="http://schemas.microsoft.com/sharepoint/v3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PEFT22</vt:lpstr>
      <vt:lpstr>Metadatos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Seguimiento a reporte de inspecciones, actos y condiciones inseguros e incidentes</dc:title>
  <dc:subject/>
  <dc:creator>Olga Clemencia Hernandez Marquez</dc:creator>
  <cp:keywords>PEFT22</cp:keywords>
  <dc:description/>
  <cp:lastModifiedBy>Marcela Andrea Garcia Guerrero</cp:lastModifiedBy>
  <cp:revision/>
  <dcterms:created xsi:type="dcterms:W3CDTF">2019-03-22T19:17:18Z</dcterms:created>
  <dcterms:modified xsi:type="dcterms:W3CDTF">2025-09-22T21:07:17Z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0x0101006C70C9CFFF10F647A97BB5C9232AAEE5009FBA39D6F0EFBE46B7DDDC2432460757</vt:lpwstr>
  </property>
  <property fmtid="{D5CDD505-2E9C-101B-9397-08002B2CF9AE}" pid="3" name="_dlc_DocIdItemGuid">
    <vt:lpwstr>9fc37a72-9ebb-47f6-9554-5279644aa519</vt:lpwstr>
  </property>
</Properties>
</file>