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persalud-my.sharepoint.com/personal/adriana_guerrero_supersalud_gov_co/Documents/2025/Temas/Publicaciones/Publicaciones/Abril/"/>
    </mc:Choice>
  </mc:AlternateContent>
  <xr:revisionPtr revIDLastSave="0" documentId="8_{0661E4F5-AF1B-4758-941C-D7B841B3C4D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EFT47" sheetId="1" r:id="rId1"/>
    <sheet name="Metadatos" sheetId="3" r:id="rId2"/>
  </sheets>
  <definedNames>
    <definedName name="_xlnm.Print_Area" localSheetId="0">PEFT47!$A$1:$AG$43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" l="1"/>
  <c r="B12" i="1" l="1"/>
  <c r="B28" i="1"/>
  <c r="B35" i="1" s="1"/>
  <c r="B37" i="1" l="1"/>
  <c r="B18" i="1" l="1"/>
  <c r="B19" i="1" l="1"/>
  <c r="B34" i="1"/>
  <c r="B20" i="1" l="1"/>
  <c r="B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Camila Andrea Jaime de la Rosa</author>
    <author>Leider Yohana Aguirre Bohorquez</author>
  </authors>
  <commentList>
    <comment ref="A4" authorId="0" shapeId="0" xr:uid="{89762C45-B3BE-4636-95D8-4A6840D2D989}">
      <text>
        <r>
          <rPr>
            <sz val="9"/>
            <color indexed="81"/>
            <rFont val="Tahoma"/>
            <family val="2"/>
          </rPr>
          <t>Registrar la fecha en la que se realiza la solicitud.</t>
        </r>
      </text>
    </comment>
    <comment ref="A5" authorId="0" shapeId="0" xr:uid="{C70A6386-ACA4-40BE-84B1-7B23DD025C34}">
      <text>
        <r>
          <rPr>
            <sz val="9"/>
            <color indexed="81"/>
            <rFont val="Tahoma"/>
            <family val="2"/>
          </rPr>
          <t>Registrar el nombre del funcionario que solicita el estudio de capacidad de endeudamiento.</t>
        </r>
      </text>
    </comment>
    <comment ref="A6" authorId="0" shapeId="0" xr:uid="{9A37902E-85EF-414A-970E-092EB7412EBF}">
      <text>
        <r>
          <rPr>
            <sz val="9"/>
            <color indexed="81"/>
            <rFont val="Tahoma"/>
            <family val="2"/>
          </rPr>
          <t>Registrar el número de documento del funcionario que solicita el estudio de capacidad de endeudamiento.</t>
        </r>
      </text>
    </comment>
    <comment ref="A7" authorId="0" shapeId="0" xr:uid="{9A2157A8-C566-4F7A-8E21-B10CE67483B8}">
      <text>
        <r>
          <rPr>
            <sz val="9"/>
            <color indexed="81"/>
            <rFont val="Tahoma"/>
            <family val="2"/>
          </rPr>
          <t>Seleccionar el tipo de vinculación del funcionario que solicita el estudio.</t>
        </r>
      </text>
    </comment>
    <comment ref="A8" authorId="0" shapeId="0" xr:uid="{157E21B2-5BB6-4ABD-8105-900C1DD04359}">
      <text>
        <r>
          <rPr>
            <sz val="9"/>
            <color indexed="81"/>
            <rFont val="Tahoma"/>
            <family val="2"/>
          </rPr>
          <t>Registrar la dependencia a la que pertenece el funcionario que solicita el estudio de capacidad de endeudamiento.</t>
        </r>
      </text>
    </comment>
    <comment ref="A9" authorId="0" shapeId="0" xr:uid="{C21E5959-0CDC-435E-9816-CB5C3312520B}">
      <text>
        <r>
          <rPr>
            <sz val="9"/>
            <color indexed="81"/>
            <rFont val="Tahoma"/>
            <family val="2"/>
          </rPr>
          <t>Registrar la ciudad en donde está asignado el funcionario que solicita el estudio.</t>
        </r>
      </text>
    </comment>
    <comment ref="A10" authorId="0" shapeId="0" xr:uid="{64D84A45-1FD1-47DF-9D0F-922D0A409E71}">
      <text>
        <r>
          <rPr>
            <sz val="9"/>
            <color indexed="81"/>
            <rFont val="Tahoma"/>
            <family val="2"/>
          </rPr>
          <t>Registrar el salario básico del funcionario que solicita el estudio de capacidad de endeudamiento.</t>
        </r>
      </text>
    </comment>
    <comment ref="A11" authorId="1" shapeId="0" xr:uid="{955CB85E-2534-4B51-BCFB-30F781BAE946}">
      <text>
        <r>
          <rPr>
            <sz val="9"/>
            <color indexed="81"/>
            <rFont val="Tahoma"/>
            <family val="2"/>
          </rPr>
          <t>Registrar el valor de las horas extra del funcionario que solicita el estudio de capacidad de endeudamiento.</t>
        </r>
      </text>
    </comment>
    <comment ref="A12" authorId="1" shapeId="0" xr:uid="{63334678-907D-4FA9-92EA-1FC0670B5B88}">
      <text>
        <r>
          <rPr>
            <sz val="9"/>
            <color indexed="81"/>
            <rFont val="Tahoma"/>
            <family val="2"/>
          </rPr>
          <t>Esta sumatoria está formulada. Favor no modificar.</t>
        </r>
      </text>
    </comment>
    <comment ref="A14" authorId="0" shapeId="0" xr:uid="{3796B09D-C174-42ED-8EE0-704B53024B9D}">
      <text>
        <r>
          <rPr>
            <sz val="9"/>
            <color indexed="81"/>
            <rFont val="Tahoma"/>
            <family val="2"/>
          </rPr>
          <t>Se registra el valor de deducción que arroje el Software de Nómina. Se verifican los últimos 3 meses.</t>
        </r>
      </text>
    </comment>
    <comment ref="A15" authorId="0" shapeId="0" xr:uid="{A51CEFF9-20BB-4EB7-AD28-BA643829D2A3}">
      <text>
        <r>
          <rPr>
            <sz val="9"/>
            <color indexed="81"/>
            <rFont val="Tahoma"/>
            <family val="2"/>
          </rPr>
          <t>Se registra el valor de deducción que arroje el Software de Nómina. Se verifican los últimos 3 meses.</t>
        </r>
      </text>
    </comment>
    <comment ref="A16" authorId="0" shapeId="0" xr:uid="{C94523A9-E2C8-4F83-BBA4-92C005E18CE0}">
      <text>
        <r>
          <rPr>
            <sz val="9"/>
            <color indexed="81"/>
            <rFont val="Tahoma"/>
            <family val="2"/>
          </rPr>
          <t>Se registra el valor de deducción que arroje el Software de Nómina. Se verifican los últimos 3 meses.</t>
        </r>
      </text>
    </comment>
    <comment ref="A17" authorId="0" shapeId="0" xr:uid="{7B839B61-F04F-4FBF-93C6-1E6804ECB6CB}">
      <text>
        <r>
          <rPr>
            <sz val="9"/>
            <color indexed="81"/>
            <rFont val="Tahoma"/>
            <family val="2"/>
          </rPr>
          <t>Se registra el valor de deducción que arroje el Software de Nómina. Se verifican los últimos 3 meses.</t>
        </r>
      </text>
    </comment>
    <comment ref="A18" authorId="1" shapeId="0" xr:uid="{3E07F4EC-C0A8-498A-9C30-E1DE7B2F59B7}">
      <text>
        <r>
          <rPr>
            <sz val="9"/>
            <color indexed="81"/>
            <rFont val="Tahoma"/>
            <family val="2"/>
          </rPr>
          <t>Esta sumatoria está formulada. Favor no modificar.</t>
        </r>
      </text>
    </comment>
    <comment ref="A19" authorId="0" shapeId="0" xr:uid="{56CBFD82-07A5-4FE3-8250-D026950665C0}">
      <text>
        <r>
          <rPr>
            <sz val="9"/>
            <color indexed="81"/>
            <rFont val="Tahoma"/>
            <family val="2"/>
          </rPr>
          <t>Esta sumatoria está formulada. Favor no modificar.</t>
        </r>
      </text>
    </comment>
    <comment ref="A20" authorId="1" shapeId="0" xr:uid="{1767A123-F87B-45BA-8E86-8F6692568AAA}">
      <text>
        <r>
          <rPr>
            <sz val="9"/>
            <color indexed="81"/>
            <rFont val="Tahoma"/>
            <family val="2"/>
          </rPr>
          <t>Esta sumatoria está formulada. Favor no modificar.</t>
        </r>
      </text>
    </comment>
    <comment ref="A21" authorId="0" shapeId="0" xr:uid="{0685498A-5DD4-4C4D-AC2B-20141464E2B3}">
      <text>
        <r>
          <rPr>
            <sz val="9"/>
            <color indexed="81"/>
            <rFont val="Tahoma"/>
            <family val="2"/>
          </rPr>
          <t>Se registra el valor de deducción que arroje el Software de Nómina. Se verifican los últimos 3 meses.</t>
        </r>
      </text>
    </comment>
    <comment ref="A22" authorId="0" shapeId="0" xr:uid="{2D6F1AD3-9C50-4F2B-AA91-99605034EF9D}">
      <text>
        <r>
          <rPr>
            <sz val="9"/>
            <color indexed="81"/>
            <rFont val="Tahoma"/>
            <family val="2"/>
          </rPr>
          <t>Registrar la(s) entidad(es) con la(s) que el funcionario solicitante tenga algún descuento.</t>
        </r>
      </text>
    </comment>
    <comment ref="B22" authorId="0" shapeId="0" xr:uid="{E79730D5-A553-489D-AF41-F6A0D4F29926}">
      <text>
        <r>
          <rPr>
            <sz val="9"/>
            <color indexed="81"/>
            <rFont val="Tahoma"/>
            <family val="2"/>
          </rPr>
          <t>Registrar el valor de descuento que registra en el Software de nómina.</t>
        </r>
      </text>
    </comment>
    <comment ref="A28" authorId="1" shapeId="0" xr:uid="{16A760C1-203E-48DE-95B8-D29CDB13C6CA}">
      <text>
        <r>
          <rPr>
            <sz val="9"/>
            <color indexed="81"/>
            <rFont val="Tahoma"/>
            <family val="2"/>
          </rPr>
          <t>Esta sumatoria está formulada. Favor no modificar.</t>
        </r>
      </text>
    </comment>
    <comment ref="A30" authorId="0" shapeId="0" xr:uid="{F7F8199F-A1BA-44A5-B650-300EBA402CF5}">
      <text>
        <r>
          <rPr>
            <sz val="9"/>
            <color indexed="81"/>
            <rFont val="Tahoma"/>
            <family val="2"/>
          </rPr>
          <t>Seleccione el motivo de la solicitud de estudio que indique el funcionario.</t>
        </r>
      </text>
    </comment>
    <comment ref="A31" authorId="0" shapeId="0" xr:uid="{5A38486B-2A04-4F85-9933-2FF05466769E}">
      <text>
        <r>
          <rPr>
            <sz val="9"/>
            <color indexed="81"/>
            <rFont val="Tahoma"/>
            <family val="2"/>
          </rPr>
          <t>Registrar el nombre de la entidad financiera con la que se tramitará la solicitud del Funcionario.</t>
        </r>
      </text>
    </comment>
    <comment ref="B31" authorId="0" shapeId="0" xr:uid="{C3F3C4EE-0C34-421C-8A87-16745AECCEF5}">
      <text>
        <r>
          <rPr>
            <sz val="9"/>
            <color indexed="81"/>
            <rFont val="Tahoma"/>
            <family val="2"/>
          </rPr>
          <t>Registrar el valor de la solicitud del funcionario</t>
        </r>
      </text>
    </comment>
    <comment ref="A34" authorId="0" shapeId="0" xr:uid="{D5618E69-D9D3-445D-9B22-DC509B2DD32A}">
      <text>
        <r>
          <rPr>
            <sz val="9"/>
            <color indexed="81"/>
            <rFont val="Tahoma"/>
            <family val="2"/>
          </rPr>
          <t>No se diligencia porque el campo viene formulado</t>
        </r>
      </text>
    </comment>
    <comment ref="A35" authorId="0" shapeId="0" xr:uid="{8333AAE2-8908-4C91-85B9-3BCE20EFC31A}">
      <text>
        <r>
          <rPr>
            <sz val="9"/>
            <color indexed="81"/>
            <rFont val="Tahoma"/>
            <family val="2"/>
          </rPr>
          <t>No se diligencia porque el campo viene formulado</t>
        </r>
      </text>
    </comment>
    <comment ref="A36" authorId="0" shapeId="0" xr:uid="{65BAF28D-F4F0-4AD2-B363-ACCBC6132A6E}">
      <text>
        <r>
          <rPr>
            <sz val="9"/>
            <color indexed="81"/>
            <rFont val="Tahoma"/>
            <family val="2"/>
          </rPr>
          <t>No se diligencia porque el campo viene formulado</t>
        </r>
      </text>
    </comment>
    <comment ref="A38" authorId="1" shapeId="0" xr:uid="{B9E3B68A-0628-429D-8500-5D9617236AF7}">
      <text>
        <r>
          <rPr>
            <sz val="9"/>
            <color indexed="81"/>
            <rFont val="Tahoma"/>
            <family val="2"/>
          </rPr>
          <t xml:space="preserve">Campo automático, por favor no diligenciar
</t>
        </r>
      </text>
    </comment>
    <comment ref="A39" authorId="0" shapeId="0" xr:uid="{BCF1F0A5-B353-41A5-98E0-A2B1EC53F470}">
      <text>
        <r>
          <rPr>
            <sz val="9"/>
            <color indexed="81"/>
            <rFont val="Tahoma"/>
            <family val="2"/>
          </rPr>
          <t>Se registra cualquier observación o aclaración que requiera el estudio.</t>
        </r>
      </text>
    </comment>
    <comment ref="A41" authorId="1" shapeId="0" xr:uid="{8FAD8D69-7DD3-4F13-B310-C8F848DD8820}">
      <text>
        <r>
          <rPr>
            <sz val="9"/>
            <color indexed="81"/>
            <rFont val="Tahoma"/>
            <family val="2"/>
          </rPr>
          <t>Registrar el nombre de la entidad financiera.</t>
        </r>
      </text>
    </comment>
    <comment ref="A42" authorId="0" shapeId="0" xr:uid="{1257196F-4553-4673-AE3B-B9F8B42F8B8A}">
      <text>
        <r>
          <rPr>
            <sz val="9"/>
            <color indexed="81"/>
            <rFont val="Tahoma"/>
            <family val="2"/>
          </rPr>
          <t>Se registra la firma del funcionario que valida la solicitud en la Dirección de Talento Humano.</t>
        </r>
      </text>
    </comment>
    <comment ref="A43" authorId="0" shapeId="0" xr:uid="{AF217ABC-2C65-41BF-A761-AF300DBA218D}">
      <text>
        <r>
          <rPr>
            <sz val="9"/>
            <color indexed="81"/>
            <rFont val="Tahoma"/>
            <family val="2"/>
          </rPr>
          <t>Se registra la firma del Director de Talento Humano.</t>
        </r>
      </text>
    </comment>
  </commentList>
</comments>
</file>

<file path=xl/sharedStrings.xml><?xml version="1.0" encoding="utf-8"?>
<sst xmlns="http://schemas.openxmlformats.org/spreadsheetml/2006/main" count="197" uniqueCount="108">
  <si>
    <t>GESTIÓN ESTRATÉGICA DE PERSONAS</t>
  </si>
  <si>
    <t>CÓDIGO</t>
  </si>
  <si>
    <t>PEFT47</t>
  </si>
  <si>
    <t>FECHA</t>
  </si>
  <si>
    <t>CAPACIDAD DE ENDEUDAMIENTO</t>
  </si>
  <si>
    <t>VERSIÓN</t>
  </si>
  <si>
    <t>Fecha</t>
  </si>
  <si>
    <t>Nombre</t>
  </si>
  <si>
    <t>Número de identificación</t>
  </si>
  <si>
    <t>Dependencia</t>
  </si>
  <si>
    <t>Ciudad</t>
  </si>
  <si>
    <t>Calculo Seguridad Social</t>
  </si>
  <si>
    <t xml:space="preserve">Otros descuentos mensuales </t>
  </si>
  <si>
    <t>Valor total de descuento solicitado</t>
  </si>
  <si>
    <t>Cálculo de seguridad social y retención en la fuente</t>
  </si>
  <si>
    <t>Salud</t>
  </si>
  <si>
    <t>Fondo de solidaridad</t>
  </si>
  <si>
    <t>Total</t>
  </si>
  <si>
    <t xml:space="preserve">Total </t>
  </si>
  <si>
    <t>Tipo de solicitud</t>
  </si>
  <si>
    <t>Motivo de la solicitud</t>
  </si>
  <si>
    <t>Entidad</t>
  </si>
  <si>
    <t>Valor</t>
  </si>
  <si>
    <t xml:space="preserve">Valor total de descuento solicitado </t>
  </si>
  <si>
    <t xml:space="preserve">Se expide con destino a </t>
  </si>
  <si>
    <t>Vo.Bo. Director(a) Talento Humano</t>
  </si>
  <si>
    <t>Atributo</t>
  </si>
  <si>
    <t>Descripción del atributo</t>
  </si>
  <si>
    <t>Tipo de atributo</t>
  </si>
  <si>
    <t>Ejemplo de registro</t>
  </si>
  <si>
    <t>Calidad del dato</t>
  </si>
  <si>
    <t>Texto</t>
  </si>
  <si>
    <t>Selección</t>
  </si>
  <si>
    <t>Base para capacidad después de descuentos de ley</t>
  </si>
  <si>
    <t>Total Base para capacidad de endeudamiento</t>
  </si>
  <si>
    <t>Horas Extras</t>
  </si>
  <si>
    <t>Total Salario</t>
  </si>
  <si>
    <t>Numérico</t>
  </si>
  <si>
    <t xml:space="preserve">Valor para aprobación </t>
  </si>
  <si>
    <t>Si visado / No Visado</t>
  </si>
  <si>
    <t>Vo.Bo. Funcionario de la Dirección de Talento Humano</t>
  </si>
  <si>
    <t>Retención en la fuente</t>
  </si>
  <si>
    <t>Pensión</t>
  </si>
  <si>
    <t>Otros descuentos (Libranza, embargo, Ahorro y fomento a la construcción)</t>
  </si>
  <si>
    <t>Descuento mensual de seguridad social y retención en la fuente</t>
  </si>
  <si>
    <t>Atributo que contiene la fecha de recepción del formato</t>
  </si>
  <si>
    <t>Atributo que contiene el área o grupo al que pertenece el funcionario que diligencia el formato</t>
  </si>
  <si>
    <t>Daniel David Pérez</t>
  </si>
  <si>
    <t xml:space="preserve">La información debe ser registrada de forma numérica </t>
  </si>
  <si>
    <t>4.492.340</t>
  </si>
  <si>
    <t>Automático</t>
  </si>
  <si>
    <t>Tipo de vinculación</t>
  </si>
  <si>
    <t>Observaciones</t>
  </si>
  <si>
    <t>Descuentos Mensuales</t>
  </si>
  <si>
    <t>Descuentos mensuales</t>
  </si>
  <si>
    <t>Atributo que contiene el nombre del funcionario que realiza la solicitud</t>
  </si>
  <si>
    <t>Atributo que contiene el número de identificación del funcionario que realiza la solicitud</t>
  </si>
  <si>
    <t xml:space="preserve">Atributo que contiene el tipo de vinculación del funcionario que realiza la solicitud
</t>
  </si>
  <si>
    <t>Libre nombramiento y remoción Provisional                               Carrera Administrativa</t>
  </si>
  <si>
    <t>Delegada de Investigaciones Administrativas</t>
  </si>
  <si>
    <t>Riohacha</t>
  </si>
  <si>
    <t>La información debe ser registrada de forma numérica, por favor no poner puntos</t>
  </si>
  <si>
    <t>Salario Básico</t>
  </si>
  <si>
    <t>Atributo que contiene la asignación salarial básica del funcionario que diligencia el formato</t>
  </si>
  <si>
    <t>Atributo que contiene el valor de las horas extras causadas por el funcionario en el último periodo</t>
  </si>
  <si>
    <t>5.526.100</t>
  </si>
  <si>
    <t>Atributo que contiene el total del salario devengado por el funcionario que realiza la solicitud</t>
  </si>
  <si>
    <t>Atributo en el que se registra cualquier observación o aclaración que requiera el estudio</t>
  </si>
  <si>
    <t>La información debe ser registrada en formato dd/mm/aaaa</t>
  </si>
  <si>
    <t>La información debe ser registrada en formato texto</t>
  </si>
  <si>
    <t>La información debe ser registrada según la información del funcionario</t>
  </si>
  <si>
    <t>La información está formulada, por favor diligenciar las casillas precedentes adecuadamente</t>
  </si>
  <si>
    <t>Atributo que contiene el valor de deducción de salud que arroja el Software de Nómina en el que se verifican los últimos 3 meses</t>
  </si>
  <si>
    <t>Atributo que contiene el valor de deducción de pensión que arroja el Software de Nómina en el que se verifican los últimos 3 meses</t>
  </si>
  <si>
    <t>Atributo que contiene el valor de deducción por retención en la fuente que arroja el Software de Nómina en el que se verifican los últimos 3 meses</t>
  </si>
  <si>
    <t>Atributo que contiene el valor de deducción de fondo de solidaridad que arroja el Software de Nómina en el que se verifican los últimos 3 meses</t>
  </si>
  <si>
    <t>Atributo que contiene el total de las deducciones por seguridad social y retención en la fuente</t>
  </si>
  <si>
    <t>Atributo que contiene el total del salario menos las deducciones por seguridad social y retención en la fuente del funcionario que realiza la solicitud</t>
  </si>
  <si>
    <t xml:space="preserve">Atributo que contiene el valor total obtenido como base sobre la capacidad de endeudamiento del funcionario que realiza la solicitud </t>
  </si>
  <si>
    <t>Atributo que contiene la ciudad donde el funcionario desempeña sus labores</t>
  </si>
  <si>
    <t>Atributo que contiene el valor de deducción por otros descuentos con entidad(es) financiera(s) que arroja el Software de Nómina en el que se verifican los últimos 3 meses</t>
  </si>
  <si>
    <t>Atributo que contiene el nombre de la(s) entidad(es)  con la(s) cual(es) el funcionario tiene obligaciones en curso</t>
  </si>
  <si>
    <t xml:space="preserve">Atributo que contiene el valor total obtenido como otros descuentos del funcionario que realiza la solicitud </t>
  </si>
  <si>
    <t>Banco Davivienda                    Sindicato                               Embargos                                Ahorros</t>
  </si>
  <si>
    <t>Afiliación                                  Compra de Cartera                    Libranza</t>
  </si>
  <si>
    <t>Atributo que contiene el tipo de solicitud que el funcionario requiere para estudio de capacidad de endeudamiento</t>
  </si>
  <si>
    <t>Atributo que contiene el nombre de la entidad con la cual el funcionario desea se realice el estudio de capacidad de endeudamiento</t>
  </si>
  <si>
    <t>Banco Pichincha</t>
  </si>
  <si>
    <t xml:space="preserve">Atributo que contiene el valor total de descuento solicitado </t>
  </si>
  <si>
    <t>Visado                                                No Visado</t>
  </si>
  <si>
    <t>Bancoomeva</t>
  </si>
  <si>
    <t>Atributo que contiene el nombre del funcionario que revisa el formato en la Dirección de Talento Humano.</t>
  </si>
  <si>
    <t>La información debe ser registrada en formato texto.</t>
  </si>
  <si>
    <t>Atributo que evidencia la firma del visto bueno  funcionario que revisa el formato en la Dirección de Talento Humano.</t>
  </si>
  <si>
    <t xml:space="preserve">Firma Alba Janneth Castañeda Parra </t>
  </si>
  <si>
    <t>Firma María Camila Zapata</t>
  </si>
  <si>
    <t>Atributo que contiene el resultado de la validación de la capacidad de endeudamiento del funcionario solicitante</t>
  </si>
  <si>
    <t>Atributo que contiene el resultado del valor para aprobación de la capacidad de endeudamiento del funcionario solicitante</t>
  </si>
  <si>
    <t xml:space="preserve">Valor de descuento solicitado </t>
  </si>
  <si>
    <t>Este formato incluye el incremento salarial establecido mediante la normatividad vigente</t>
  </si>
  <si>
    <t>La información debe ser registrada en formato texto, diligenciar una casilla por cada entidad financiera con la que el funcionario tiene obligaciones en curso</t>
  </si>
  <si>
    <t>Ejemplo el resultado de la validación arroja que no fue visado porque supera el tope</t>
  </si>
  <si>
    <t xml:space="preserve">Libre nombramiento y remoción </t>
  </si>
  <si>
    <t xml:space="preserve">Provisional                               </t>
  </si>
  <si>
    <t>Carrera Administrativa</t>
  </si>
  <si>
    <t xml:space="preserve">Afiliación                                  </t>
  </si>
  <si>
    <t>Compra de Cartera</t>
  </si>
  <si>
    <t>Libranza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</si>
</sst>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[$-240A]d&quot; de &quot;mmmm&quot; de &quot;yyyy;@"/>
    <numFmt numFmtId="167" formatCode="_-&quot;$&quot;* #,##0_-;\-&quot;$&quot;* #,##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 val="singleAccounting"/>
      <sz val="12"/>
      <name val="Arial"/>
      <family val="2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42" fontId="1" fillId="0" borderId="0" applyFont="0" applyFill="0" applyBorder="0" applyAlignment="0" applyProtection="0"/>
  </cellStyleXfs>
  <cellXfs count="91">
    <xf numFmtId="0" fontId="0" fillId="0" borderId="0" xfId="0"/>
    <xf numFmtId="0" fontId="4" fillId="0" borderId="0" xfId="0" applyFont="1"/>
    <xf numFmtId="0" fontId="5" fillId="2" borderId="2" xfId="3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5" fillId="2" borderId="12" xfId="3" applyFont="1" applyFill="1" applyBorder="1" applyAlignment="1">
      <alignment horizontal="center" vertical="center" wrapText="1"/>
    </xf>
    <xf numFmtId="0" fontId="4" fillId="0" borderId="12" xfId="0" applyFont="1" applyBorder="1"/>
    <xf numFmtId="0" fontId="7" fillId="5" borderId="8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9" fillId="0" borderId="4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3" fontId="7" fillId="5" borderId="6" xfId="0" applyNumberFormat="1" applyFont="1" applyFill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3" borderId="2" xfId="3" applyFont="1" applyFill="1" applyBorder="1" applyAlignment="1">
      <alignment horizontal="justify" vertical="center" wrapText="1"/>
    </xf>
    <xf numFmtId="0" fontId="11" fillId="2" borderId="2" xfId="3" applyFont="1" applyFill="1" applyBorder="1" applyAlignment="1">
      <alignment vertical="center" wrapText="1"/>
    </xf>
    <xf numFmtId="167" fontId="10" fillId="3" borderId="2" xfId="2" applyNumberFormat="1" applyFont="1" applyFill="1" applyBorder="1" applyAlignment="1">
      <alignment vertical="center" wrapText="1"/>
    </xf>
    <xf numFmtId="167" fontId="11" fillId="2" borderId="2" xfId="2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left" wrapText="1"/>
    </xf>
    <xf numFmtId="0" fontId="10" fillId="3" borderId="2" xfId="3" applyFont="1" applyFill="1" applyBorder="1" applyAlignment="1">
      <alignment wrapText="1"/>
    </xf>
    <xf numFmtId="167" fontId="11" fillId="3" borderId="2" xfId="2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vertical="center" wrapText="1"/>
    </xf>
    <xf numFmtId="0" fontId="9" fillId="0" borderId="2" xfId="0" applyFont="1" applyBorder="1" applyAlignment="1">
      <alignment wrapText="1"/>
    </xf>
    <xf numFmtId="165" fontId="11" fillId="2" borderId="0" xfId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center" vertical="center"/>
    </xf>
    <xf numFmtId="165" fontId="11" fillId="2" borderId="1" xfId="1" applyFont="1" applyFill="1" applyBorder="1" applyAlignment="1">
      <alignment horizontal="center" vertical="center"/>
    </xf>
    <xf numFmtId="0" fontId="9" fillId="0" borderId="1" xfId="0" applyFont="1" applyBorder="1"/>
    <xf numFmtId="0" fontId="13" fillId="0" borderId="0" xfId="0" applyFont="1" applyAlignment="1">
      <alignment wrapText="1"/>
    </xf>
    <xf numFmtId="0" fontId="5" fillId="2" borderId="0" xfId="3" applyFont="1" applyFill="1" applyAlignment="1">
      <alignment horizontal="center" vertical="center" wrapText="1"/>
    </xf>
    <xf numFmtId="0" fontId="11" fillId="2" borderId="0" xfId="3" applyFont="1" applyFill="1" applyAlignment="1">
      <alignment horizontal="center" vertical="center"/>
    </xf>
    <xf numFmtId="0" fontId="9" fillId="0" borderId="0" xfId="0" applyFont="1"/>
    <xf numFmtId="166" fontId="10" fillId="2" borderId="0" xfId="3" applyNumberFormat="1" applyFont="1" applyFill="1" applyAlignment="1">
      <alignment horizontal="center" vertical="center"/>
    </xf>
    <xf numFmtId="166" fontId="11" fillId="2" borderId="0" xfId="3" applyNumberFormat="1" applyFont="1" applyFill="1" applyAlignment="1">
      <alignment horizontal="center" vertical="center"/>
    </xf>
    <xf numFmtId="0" fontId="11" fillId="4" borderId="0" xfId="3" applyFont="1" applyFill="1" applyAlignment="1">
      <alignment horizontal="center" vertical="center"/>
    </xf>
    <xf numFmtId="166" fontId="10" fillId="4" borderId="0" xfId="3" applyNumberFormat="1" applyFont="1" applyFill="1" applyAlignment="1">
      <alignment horizontal="center" vertical="center"/>
    </xf>
    <xf numFmtId="166" fontId="11" fillId="4" borderId="0" xfId="3" applyNumberFormat="1" applyFont="1" applyFill="1" applyAlignment="1">
      <alignment horizontal="center" vertical="center"/>
    </xf>
    <xf numFmtId="0" fontId="9" fillId="4" borderId="0" xfId="0" applyFont="1" applyFill="1"/>
    <xf numFmtId="167" fontId="11" fillId="2" borderId="0" xfId="3" applyNumberFormat="1" applyFont="1" applyFill="1" applyAlignment="1">
      <alignment horizontal="center" vertical="center"/>
    </xf>
    <xf numFmtId="0" fontId="9" fillId="0" borderId="9" xfId="0" applyFont="1" applyBorder="1" applyAlignment="1">
      <alignment wrapText="1"/>
    </xf>
    <xf numFmtId="0" fontId="11" fillId="3" borderId="0" xfId="3" applyFont="1" applyFill="1" applyAlignment="1">
      <alignment horizontal="center" vertical="center"/>
    </xf>
    <xf numFmtId="0" fontId="9" fillId="3" borderId="0" xfId="0" applyFont="1" applyFill="1"/>
    <xf numFmtId="14" fontId="4" fillId="0" borderId="6" xfId="0" applyNumberFormat="1" applyFont="1" applyBorder="1" applyAlignment="1">
      <alignment horizontal="center" vertical="center" wrapText="1"/>
    </xf>
    <xf numFmtId="0" fontId="10" fillId="3" borderId="0" xfId="3" applyFont="1" applyFill="1" applyAlignment="1">
      <alignment vertical="center"/>
    </xf>
    <xf numFmtId="0" fontId="10" fillId="3" borderId="2" xfId="3" applyFont="1" applyFill="1" applyBorder="1" applyAlignment="1">
      <alignment vertical="center"/>
    </xf>
    <xf numFmtId="0" fontId="10" fillId="3" borderId="3" xfId="3" applyFont="1" applyFill="1" applyBorder="1" applyAlignment="1">
      <alignment vertical="center"/>
    </xf>
    <xf numFmtId="0" fontId="4" fillId="2" borderId="12" xfId="0" applyFont="1" applyFill="1" applyBorder="1"/>
    <xf numFmtId="0" fontId="4" fillId="2" borderId="0" xfId="0" applyFont="1" applyFill="1"/>
    <xf numFmtId="0" fontId="9" fillId="2" borderId="0" xfId="0" applyFont="1" applyFill="1"/>
    <xf numFmtId="0" fontId="10" fillId="2" borderId="0" xfId="3" applyFont="1" applyFill="1" applyAlignment="1">
      <alignment vertical="center"/>
    </xf>
    <xf numFmtId="0" fontId="9" fillId="2" borderId="1" xfId="0" applyFont="1" applyFill="1" applyBorder="1"/>
    <xf numFmtId="0" fontId="10" fillId="3" borderId="2" xfId="3" applyFont="1" applyFill="1" applyBorder="1" applyAlignment="1">
      <alignment horizontal="center" vertical="center"/>
    </xf>
    <xf numFmtId="42" fontId="12" fillId="2" borderId="3" xfId="4" applyFont="1" applyFill="1" applyBorder="1" applyAlignment="1">
      <alignment horizontal="justify" vertical="center" wrapText="1"/>
    </xf>
    <xf numFmtId="42" fontId="12" fillId="2" borderId="5" xfId="4" applyFont="1" applyFill="1" applyBorder="1" applyAlignment="1">
      <alignment horizontal="justify" vertical="center" wrapText="1"/>
    </xf>
    <xf numFmtId="42" fontId="12" fillId="2" borderId="4" xfId="4" applyFont="1" applyFill="1" applyBorder="1" applyAlignment="1">
      <alignment horizontal="justify" vertical="center" wrapText="1"/>
    </xf>
    <xf numFmtId="42" fontId="10" fillId="0" borderId="2" xfId="4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 wrapText="1"/>
    </xf>
    <xf numFmtId="42" fontId="11" fillId="2" borderId="2" xfId="3" applyNumberFormat="1" applyFont="1" applyFill="1" applyBorder="1" applyAlignment="1">
      <alignment horizontal="center" vertical="center"/>
    </xf>
    <xf numFmtId="0" fontId="11" fillId="2" borderId="2" xfId="3" applyFont="1" applyFill="1" applyBorder="1" applyAlignment="1">
      <alignment horizontal="center" vertical="center"/>
    </xf>
    <xf numFmtId="42" fontId="10" fillId="2" borderId="2" xfId="3" applyNumberFormat="1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/>
    </xf>
    <xf numFmtId="14" fontId="11" fillId="2" borderId="2" xfId="3" applyNumberFormat="1" applyFont="1" applyFill="1" applyBorder="1" applyAlignment="1">
      <alignment horizontal="center" vertical="center"/>
    </xf>
    <xf numFmtId="42" fontId="11" fillId="2" borderId="2" xfId="4" applyFont="1" applyFill="1" applyBorder="1" applyAlignment="1">
      <alignment horizontal="center" vertical="center"/>
    </xf>
    <xf numFmtId="0" fontId="11" fillId="2" borderId="2" xfId="3" applyFont="1" applyFill="1" applyBorder="1" applyAlignment="1">
      <alignment horizontal="center" vertical="center" wrapText="1"/>
    </xf>
    <xf numFmtId="42" fontId="11" fillId="0" borderId="3" xfId="4" applyFont="1" applyFill="1" applyBorder="1" applyAlignment="1">
      <alignment horizontal="center" vertical="center"/>
    </xf>
    <xf numFmtId="42" fontId="11" fillId="0" borderId="5" xfId="4" applyFont="1" applyFill="1" applyBorder="1" applyAlignment="1">
      <alignment horizontal="center" vertical="center"/>
    </xf>
    <xf numFmtId="42" fontId="11" fillId="0" borderId="4" xfId="4" applyFont="1" applyFill="1" applyBorder="1" applyAlignment="1">
      <alignment horizontal="center" vertical="center"/>
    </xf>
    <xf numFmtId="0" fontId="5" fillId="2" borderId="10" xfId="3" applyFont="1" applyFill="1" applyBorder="1" applyAlignment="1">
      <alignment horizontal="center" vertical="center" wrapText="1"/>
    </xf>
    <xf numFmtId="0" fontId="5" fillId="2" borderId="11" xfId="3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0" fontId="11" fillId="2" borderId="3" xfId="3" applyFont="1" applyFill="1" applyBorder="1" applyAlignment="1">
      <alignment horizontal="center" vertical="center"/>
    </xf>
    <xf numFmtId="0" fontId="11" fillId="2" borderId="5" xfId="3" applyFont="1" applyFill="1" applyBorder="1" applyAlignment="1">
      <alignment horizontal="center" vertical="center"/>
    </xf>
    <xf numFmtId="0" fontId="11" fillId="2" borderId="4" xfId="3" applyFont="1" applyFill="1" applyBorder="1" applyAlignment="1">
      <alignment horizontal="center" vertical="center"/>
    </xf>
    <xf numFmtId="0" fontId="10" fillId="3" borderId="3" xfId="3" applyFont="1" applyFill="1" applyBorder="1" applyAlignment="1">
      <alignment horizontal="center" vertical="center" wrapText="1"/>
    </xf>
    <xf numFmtId="0" fontId="10" fillId="3" borderId="5" xfId="3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center" vertical="center" wrapText="1"/>
    </xf>
    <xf numFmtId="167" fontId="10" fillId="3" borderId="2" xfId="2" applyNumberFormat="1" applyFont="1" applyFill="1" applyBorder="1" applyAlignment="1">
      <alignment horizontal="center" vertical="center"/>
    </xf>
    <xf numFmtId="42" fontId="10" fillId="3" borderId="2" xfId="4" applyFont="1" applyFill="1" applyBorder="1" applyAlignment="1">
      <alignment horizontal="center" vertical="center"/>
    </xf>
    <xf numFmtId="0" fontId="10" fillId="3" borderId="3" xfId="3" applyFont="1" applyFill="1" applyBorder="1" applyAlignment="1">
      <alignment horizontal="center" vertical="center"/>
    </xf>
    <xf numFmtId="0" fontId="10" fillId="3" borderId="5" xfId="3" applyFont="1" applyFill="1" applyBorder="1" applyAlignment="1">
      <alignment horizontal="center" vertical="center"/>
    </xf>
    <xf numFmtId="0" fontId="10" fillId="3" borderId="4" xfId="3" applyFont="1" applyFill="1" applyBorder="1" applyAlignment="1">
      <alignment horizontal="center" vertical="center"/>
    </xf>
    <xf numFmtId="42" fontId="11" fillId="3" borderId="2" xfId="4" applyFont="1" applyFill="1" applyBorder="1" applyAlignment="1">
      <alignment horizontal="center" vertical="center"/>
    </xf>
    <xf numFmtId="165" fontId="10" fillId="3" borderId="2" xfId="1" applyFont="1" applyFill="1" applyBorder="1" applyAlignment="1">
      <alignment horizontal="center" vertical="center"/>
    </xf>
  </cellXfs>
  <cellStyles count="5">
    <cellStyle name="Millares" xfId="1" builtinId="3"/>
    <cellStyle name="Moneda" xfId="2" builtinId="4"/>
    <cellStyle name="Moneda [0]" xfId="4" builtinId="7"/>
    <cellStyle name="Normal" xfId="0" builtinId="0"/>
    <cellStyle name="Normal 3" xfId="3" xr:uid="{00000000-0005-0000-0000-000004000000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0</xdr:row>
      <xdr:rowOff>104775</xdr:rowOff>
    </xdr:from>
    <xdr:to>
      <xdr:col>0</xdr:col>
      <xdr:colOff>1678611</xdr:colOff>
      <xdr:row>2</xdr:row>
      <xdr:rowOff>116693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F23B3F-0CD2-4682-87A0-A9C8B1EC0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81050" y="104775"/>
          <a:ext cx="897561" cy="48816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E5BB728-ABD8-4F33-968F-ED663A6E6432}" name="Tabla2" displayName="Tabla2" ref="A1:E37" totalsRowShown="0" headerRowDxfId="9" dataDxfId="7" headerRowBorderDxfId="8" tableBorderDxfId="6" totalsRowBorderDxfId="5">
  <tableColumns count="5">
    <tableColumn id="1" xr3:uid="{A42F71D3-5798-494B-AD07-750AD70BF2BC}" name="Atributo" dataDxfId="4"/>
    <tableColumn id="2" xr3:uid="{8FE9BD88-8FF7-4C50-9986-D3B0092EBD87}" name="Descripción del atributo" dataDxfId="3"/>
    <tableColumn id="3" xr3:uid="{B1860517-CAD0-4E49-ABC2-960BE9D41173}" name="Tipo de atributo" dataDxfId="2"/>
    <tableColumn id="4" xr3:uid="{063E15D5-9FCB-488B-8925-F988BEAC226B}" name="Ejemplo de registro" dataDxfId="1"/>
    <tableColumn id="5" xr3:uid="{6E2E8052-FA5A-47F0-84C8-3073070C4892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58"/>
  <sheetViews>
    <sheetView tabSelected="1" zoomScaleNormal="100" zoomScaleSheetLayoutView="100" workbookViewId="0">
      <selection activeCell="B43" sqref="B43:E43"/>
    </sheetView>
  </sheetViews>
  <sheetFormatPr baseColWidth="10" defaultColWidth="0" defaultRowHeight="14" zeroHeight="1" x14ac:dyDescent="0.3"/>
  <cols>
    <col min="1" max="1" width="37" style="5" customWidth="1"/>
    <col min="2" max="2" width="17" style="1" customWidth="1"/>
    <col min="3" max="3" width="44.26953125" style="1" customWidth="1"/>
    <col min="4" max="4" width="13" style="1" customWidth="1"/>
    <col min="5" max="5" width="12.7265625" style="1" customWidth="1"/>
    <col min="6" max="10" width="4.26953125" style="1" hidden="1" customWidth="1"/>
    <col min="11" max="11" width="53" style="1" hidden="1" customWidth="1"/>
    <col min="12" max="12" width="41.81640625" style="1" hidden="1" customWidth="1"/>
    <col min="13" max="29" width="0" style="1" hidden="1" customWidth="1"/>
    <col min="30" max="34" width="4.26953125" style="1" hidden="1" customWidth="1"/>
    <col min="35" max="35" width="53" style="1" hidden="1" customWidth="1"/>
    <col min="36" max="36" width="41.81640625" style="1" hidden="1" customWidth="1"/>
    <col min="37" max="39" width="0" style="1" hidden="1" customWidth="1"/>
    <col min="40" max="44" width="4.26953125" style="1" hidden="1" customWidth="1"/>
    <col min="45" max="45" width="53" style="1" hidden="1" customWidth="1"/>
    <col min="46" max="46" width="41.81640625" style="1" hidden="1" customWidth="1"/>
    <col min="47" max="16383" width="0" style="1" hidden="1"/>
    <col min="16384" max="16384" width="0.7265625" style="54" customWidth="1"/>
  </cols>
  <sheetData>
    <row r="1" spans="1:12 16384:16384" s="7" customFormat="1" ht="18.75" customHeight="1" x14ac:dyDescent="0.3">
      <c r="A1" s="75"/>
      <c r="B1" s="63" t="s">
        <v>0</v>
      </c>
      <c r="C1" s="63"/>
      <c r="D1" s="3" t="s">
        <v>1</v>
      </c>
      <c r="E1" s="2" t="s">
        <v>2</v>
      </c>
      <c r="F1" s="6"/>
      <c r="G1" s="6"/>
      <c r="H1" s="6"/>
      <c r="I1" s="6"/>
      <c r="J1" s="6"/>
      <c r="K1" s="6"/>
      <c r="L1" s="6"/>
      <c r="XFD1" s="53"/>
    </row>
    <row r="2" spans="1:12 16384:16384" ht="18.75" customHeight="1" x14ac:dyDescent="0.3">
      <c r="A2" s="76"/>
      <c r="B2" s="64" t="s">
        <v>4</v>
      </c>
      <c r="C2" s="64"/>
      <c r="D2" s="3" t="s">
        <v>5</v>
      </c>
      <c r="E2" s="2">
        <v>3</v>
      </c>
      <c r="F2" s="36"/>
      <c r="G2" s="36"/>
      <c r="H2" s="36"/>
      <c r="I2" s="36"/>
      <c r="J2" s="36"/>
      <c r="K2" s="36"/>
      <c r="L2" s="36"/>
    </row>
    <row r="3" spans="1:12 16384:16384" ht="18.75" customHeight="1" x14ac:dyDescent="0.3">
      <c r="A3" s="77"/>
      <c r="B3" s="64"/>
      <c r="C3" s="64"/>
      <c r="D3" s="3" t="s">
        <v>3</v>
      </c>
      <c r="E3" s="49">
        <v>45763</v>
      </c>
      <c r="F3" s="36"/>
      <c r="G3" s="36"/>
      <c r="H3" s="36"/>
      <c r="I3" s="36"/>
      <c r="J3" s="36"/>
      <c r="K3" s="36"/>
      <c r="L3" s="36"/>
    </row>
    <row r="4" spans="1:12 16384:16384" s="38" customFormat="1" ht="16.899999999999999" customHeight="1" x14ac:dyDescent="0.35">
      <c r="A4" s="21" t="s">
        <v>6</v>
      </c>
      <c r="B4" s="69"/>
      <c r="C4" s="69"/>
      <c r="D4" s="69"/>
      <c r="E4" s="69"/>
      <c r="F4" s="37"/>
      <c r="G4" s="37"/>
      <c r="H4" s="37"/>
      <c r="I4" s="37"/>
      <c r="J4" s="37"/>
      <c r="K4" s="37"/>
      <c r="L4" s="37"/>
      <c r="XFD4" s="55"/>
    </row>
    <row r="5" spans="1:12 16384:16384" s="38" customFormat="1" ht="16.899999999999999" customHeight="1" x14ac:dyDescent="0.35">
      <c r="A5" s="21" t="s">
        <v>7</v>
      </c>
      <c r="B5" s="66"/>
      <c r="C5" s="66"/>
      <c r="D5" s="66"/>
      <c r="E5" s="66"/>
      <c r="F5" s="37"/>
      <c r="G5" s="37"/>
      <c r="H5" s="37"/>
      <c r="I5" s="37"/>
      <c r="J5" s="37"/>
      <c r="K5" s="37"/>
      <c r="L5" s="37"/>
      <c r="XFD5" s="55"/>
    </row>
    <row r="6" spans="1:12 16384:16384" s="38" customFormat="1" ht="16.899999999999999" customHeight="1" x14ac:dyDescent="0.35">
      <c r="A6" s="21" t="s">
        <v>8</v>
      </c>
      <c r="B6" s="66"/>
      <c r="C6" s="66"/>
      <c r="D6" s="66"/>
      <c r="E6" s="66"/>
      <c r="F6" s="37"/>
      <c r="G6" s="37"/>
      <c r="H6" s="37"/>
      <c r="I6" s="37"/>
      <c r="J6" s="37"/>
      <c r="K6" s="37"/>
      <c r="L6" s="37"/>
      <c r="XFD6" s="55"/>
    </row>
    <row r="7" spans="1:12 16384:16384" s="38" customFormat="1" ht="16.899999999999999" customHeight="1" x14ac:dyDescent="0.35">
      <c r="A7" s="21" t="s">
        <v>51</v>
      </c>
      <c r="B7" s="66"/>
      <c r="C7" s="66"/>
      <c r="D7" s="66"/>
      <c r="E7" s="66"/>
      <c r="F7" s="37"/>
      <c r="G7" s="37"/>
      <c r="H7" s="37"/>
      <c r="I7" s="37"/>
      <c r="J7" s="37"/>
      <c r="K7" s="37"/>
      <c r="L7" s="37"/>
      <c r="XFD7" s="55"/>
    </row>
    <row r="8" spans="1:12 16384:16384" s="38" customFormat="1" ht="16.899999999999999" customHeight="1" x14ac:dyDescent="0.35">
      <c r="A8" s="21" t="s">
        <v>9</v>
      </c>
      <c r="B8" s="71"/>
      <c r="C8" s="71"/>
      <c r="D8" s="71"/>
      <c r="E8" s="71"/>
      <c r="F8" s="37"/>
      <c r="G8" s="37"/>
      <c r="H8" s="37"/>
      <c r="I8" s="37"/>
      <c r="J8" s="37"/>
      <c r="K8" s="37"/>
      <c r="L8" s="37"/>
      <c r="XFD8" s="55"/>
    </row>
    <row r="9" spans="1:12 16384:16384" s="38" customFormat="1" ht="16.899999999999999" customHeight="1" x14ac:dyDescent="0.35">
      <c r="A9" s="21" t="s">
        <v>10</v>
      </c>
      <c r="B9" s="66"/>
      <c r="C9" s="66"/>
      <c r="D9" s="66"/>
      <c r="E9" s="66"/>
      <c r="F9" s="37"/>
      <c r="G9" s="37"/>
      <c r="H9" s="37"/>
      <c r="I9" s="37"/>
      <c r="J9" s="37"/>
      <c r="K9" s="37"/>
      <c r="L9" s="37"/>
      <c r="XFD9" s="55"/>
    </row>
    <row r="10" spans="1:12 16384:16384" s="38" customFormat="1" ht="16.899999999999999" customHeight="1" x14ac:dyDescent="0.35">
      <c r="A10" s="21" t="s">
        <v>62</v>
      </c>
      <c r="B10" s="65">
        <v>0</v>
      </c>
      <c r="C10" s="66"/>
      <c r="D10" s="66"/>
      <c r="E10" s="66"/>
      <c r="F10" s="37"/>
      <c r="G10" s="37"/>
      <c r="H10" s="37"/>
      <c r="I10" s="37"/>
      <c r="J10" s="37"/>
      <c r="K10" s="39" t="s">
        <v>11</v>
      </c>
      <c r="L10" s="40"/>
      <c r="XFD10" s="55"/>
    </row>
    <row r="11" spans="1:12 16384:16384" s="44" customFormat="1" ht="16.899999999999999" customHeight="1" x14ac:dyDescent="0.35">
      <c r="A11" s="21" t="s">
        <v>35</v>
      </c>
      <c r="B11" s="65">
        <v>0</v>
      </c>
      <c r="C11" s="66"/>
      <c r="D11" s="66"/>
      <c r="E11" s="66"/>
      <c r="F11" s="41"/>
      <c r="G11" s="41"/>
      <c r="H11" s="41"/>
      <c r="I11" s="41"/>
      <c r="J11" s="41"/>
      <c r="K11" s="42"/>
      <c r="L11" s="43"/>
      <c r="XFD11" s="55"/>
    </row>
    <row r="12" spans="1:12 16384:16384" s="44" customFormat="1" ht="16.899999999999999" customHeight="1" x14ac:dyDescent="0.35">
      <c r="A12" s="21" t="s">
        <v>36</v>
      </c>
      <c r="B12" s="65">
        <f>+B10+B11</f>
        <v>0</v>
      </c>
      <c r="C12" s="66"/>
      <c r="D12" s="66"/>
      <c r="E12" s="66"/>
      <c r="F12" s="41"/>
      <c r="G12" s="41"/>
      <c r="H12" s="41"/>
      <c r="I12" s="41"/>
      <c r="J12" s="41"/>
      <c r="K12" s="42"/>
      <c r="L12" s="43"/>
      <c r="XFD12" s="55"/>
    </row>
    <row r="13" spans="1:12 16384:16384" s="38" customFormat="1" ht="18" customHeight="1" x14ac:dyDescent="0.35">
      <c r="A13" s="86" t="s">
        <v>14</v>
      </c>
      <c r="B13" s="87"/>
      <c r="C13" s="87"/>
      <c r="D13" s="87"/>
      <c r="E13" s="88"/>
      <c r="F13" s="37"/>
      <c r="G13" s="37"/>
      <c r="H13" s="37"/>
      <c r="I13" s="37"/>
      <c r="J13" s="37"/>
      <c r="L13" s="37"/>
      <c r="XFD13" s="55"/>
    </row>
    <row r="14" spans="1:12 16384:16384" s="38" customFormat="1" ht="15.5" x14ac:dyDescent="0.35">
      <c r="A14" s="22" t="s">
        <v>41</v>
      </c>
      <c r="B14" s="70">
        <v>0</v>
      </c>
      <c r="C14" s="70"/>
      <c r="D14" s="70"/>
      <c r="E14" s="70"/>
      <c r="F14" s="37"/>
      <c r="G14" s="37"/>
      <c r="H14" s="37"/>
      <c r="I14" s="37"/>
      <c r="J14" s="37"/>
      <c r="L14" s="45"/>
      <c r="XFD14" s="55"/>
    </row>
    <row r="15" spans="1:12 16384:16384" s="38" customFormat="1" ht="15.5" x14ac:dyDescent="0.35">
      <c r="A15" s="22" t="s">
        <v>15</v>
      </c>
      <c r="B15" s="70">
        <v>0</v>
      </c>
      <c r="C15" s="70"/>
      <c r="D15" s="70"/>
      <c r="E15" s="70"/>
      <c r="F15" s="37"/>
      <c r="G15" s="37"/>
      <c r="H15" s="37"/>
      <c r="I15" s="37"/>
      <c r="J15" s="37"/>
      <c r="L15" s="45"/>
      <c r="XFD15" s="55"/>
    </row>
    <row r="16" spans="1:12 16384:16384" s="38" customFormat="1" ht="15.5" x14ac:dyDescent="0.35">
      <c r="A16" s="22" t="s">
        <v>42</v>
      </c>
      <c r="B16" s="70">
        <v>0</v>
      </c>
      <c r="C16" s="70"/>
      <c r="D16" s="70"/>
      <c r="E16" s="70"/>
      <c r="F16" s="37"/>
      <c r="G16" s="37"/>
      <c r="H16" s="37"/>
      <c r="I16" s="37"/>
      <c r="J16" s="37"/>
      <c r="L16" s="37"/>
      <c r="XFD16" s="55"/>
    </row>
    <row r="17" spans="1:12 16383:16384" s="38" customFormat="1" ht="15.5" x14ac:dyDescent="0.35">
      <c r="A17" s="22" t="s">
        <v>16</v>
      </c>
      <c r="B17" s="70">
        <v>0</v>
      </c>
      <c r="C17" s="70"/>
      <c r="D17" s="70"/>
      <c r="E17" s="70"/>
      <c r="F17" s="37"/>
      <c r="G17" s="37"/>
      <c r="H17" s="37"/>
      <c r="I17" s="37"/>
      <c r="J17" s="37"/>
      <c r="L17" s="37"/>
      <c r="XFD17" s="55"/>
    </row>
    <row r="18" spans="1:12 16383:16384" s="38" customFormat="1" ht="15.5" x14ac:dyDescent="0.35">
      <c r="A18" s="23" t="s">
        <v>17</v>
      </c>
      <c r="B18" s="89">
        <f>SUM(B14:B17)</f>
        <v>0</v>
      </c>
      <c r="C18" s="89"/>
      <c r="D18" s="89"/>
      <c r="E18" s="89"/>
      <c r="F18" s="37"/>
      <c r="G18" s="37"/>
      <c r="H18" s="37"/>
      <c r="I18" s="37"/>
      <c r="J18" s="37"/>
      <c r="K18" s="24"/>
      <c r="L18" s="37"/>
      <c r="XFD18" s="55"/>
    </row>
    <row r="19" spans="1:12 16383:16384" s="38" customFormat="1" ht="31" x14ac:dyDescent="0.35">
      <c r="A19" s="25" t="s">
        <v>33</v>
      </c>
      <c r="B19" s="65">
        <f>B12-B18</f>
        <v>0</v>
      </c>
      <c r="C19" s="66"/>
      <c r="D19" s="66"/>
      <c r="E19" s="66"/>
      <c r="F19" s="37"/>
      <c r="G19" s="37"/>
      <c r="H19" s="37"/>
      <c r="I19" s="37"/>
      <c r="J19" s="37"/>
      <c r="K19" s="24"/>
      <c r="L19" s="37"/>
      <c r="XFD19" s="55"/>
    </row>
    <row r="20" spans="1:12 16383:16384" s="38" customFormat="1" ht="31" x14ac:dyDescent="0.35">
      <c r="A20" s="26" t="s">
        <v>34</v>
      </c>
      <c r="B20" s="67">
        <f>+B19*50%</f>
        <v>0</v>
      </c>
      <c r="C20" s="68"/>
      <c r="D20" s="68"/>
      <c r="E20" s="68"/>
      <c r="F20" s="37"/>
      <c r="G20" s="37"/>
      <c r="H20" s="37"/>
      <c r="I20" s="37"/>
      <c r="J20" s="37"/>
      <c r="K20" s="24"/>
      <c r="L20" s="37"/>
      <c r="XFD20" s="55"/>
    </row>
    <row r="21" spans="1:12 16383:16384" s="38" customFormat="1" ht="15.5" x14ac:dyDescent="0.35">
      <c r="A21" s="90" t="s">
        <v>43</v>
      </c>
      <c r="B21" s="90"/>
      <c r="C21" s="90"/>
      <c r="D21" s="90"/>
      <c r="E21" s="90"/>
      <c r="F21" s="37"/>
      <c r="G21" s="37"/>
      <c r="H21" s="37"/>
      <c r="I21" s="37"/>
      <c r="J21" s="37"/>
      <c r="K21" s="24"/>
      <c r="L21" s="37"/>
      <c r="XFD21" s="55"/>
    </row>
    <row r="22" spans="1:12 16383:16384" s="38" customFormat="1" ht="15.5" x14ac:dyDescent="0.35">
      <c r="A22" s="23" t="s">
        <v>21</v>
      </c>
      <c r="B22" s="84" t="s">
        <v>22</v>
      </c>
      <c r="C22" s="84"/>
      <c r="D22" s="84"/>
      <c r="E22" s="84"/>
      <c r="F22" s="37"/>
      <c r="G22" s="37"/>
      <c r="H22" s="37"/>
      <c r="I22" s="37"/>
      <c r="J22" s="37"/>
      <c r="K22" s="24"/>
      <c r="L22" s="37"/>
      <c r="XFD22" s="55"/>
    </row>
    <row r="23" spans="1:12 16383:16384" s="38" customFormat="1" ht="15.5" x14ac:dyDescent="0.35">
      <c r="A23" s="22"/>
      <c r="B23" s="70">
        <v>0</v>
      </c>
      <c r="C23" s="70"/>
      <c r="D23" s="70"/>
      <c r="E23" s="70"/>
      <c r="F23" s="37"/>
      <c r="G23" s="37"/>
      <c r="H23" s="37"/>
      <c r="I23" s="37"/>
      <c r="J23" s="37"/>
      <c r="K23" s="24"/>
      <c r="L23" s="37"/>
      <c r="XFD23" s="55"/>
    </row>
    <row r="24" spans="1:12 16383:16384" s="38" customFormat="1" ht="15.5" x14ac:dyDescent="0.35">
      <c r="A24" s="22"/>
      <c r="B24" s="70">
        <v>0</v>
      </c>
      <c r="C24" s="70"/>
      <c r="D24" s="70"/>
      <c r="E24" s="70"/>
      <c r="F24" s="37"/>
      <c r="G24" s="37"/>
      <c r="H24" s="37"/>
      <c r="I24" s="37"/>
      <c r="J24" s="37"/>
      <c r="K24" s="24"/>
      <c r="L24" s="37"/>
      <c r="XFD24" s="55"/>
    </row>
    <row r="25" spans="1:12 16383:16384" s="38" customFormat="1" ht="15" customHeight="1" x14ac:dyDescent="0.35">
      <c r="A25" s="22"/>
      <c r="B25" s="70">
        <v>0</v>
      </c>
      <c r="C25" s="70"/>
      <c r="D25" s="70"/>
      <c r="E25" s="70"/>
      <c r="F25" s="37"/>
      <c r="G25" s="37"/>
      <c r="H25" s="37"/>
      <c r="I25" s="37"/>
      <c r="J25" s="37"/>
      <c r="K25" s="24"/>
      <c r="L25" s="37"/>
      <c r="XFD25" s="55"/>
    </row>
    <row r="26" spans="1:12 16383:16384" s="38" customFormat="1" ht="15.5" x14ac:dyDescent="0.35">
      <c r="A26" s="46"/>
      <c r="B26" s="70">
        <v>0</v>
      </c>
      <c r="C26" s="70"/>
      <c r="D26" s="70"/>
      <c r="E26" s="70"/>
      <c r="F26" s="37"/>
      <c r="G26" s="37"/>
      <c r="H26" s="37"/>
      <c r="I26" s="37"/>
      <c r="J26" s="37"/>
      <c r="K26" s="24"/>
      <c r="L26" s="37"/>
      <c r="XFD26" s="55"/>
    </row>
    <row r="27" spans="1:12 16383:16384" s="38" customFormat="1" ht="15.5" x14ac:dyDescent="0.35">
      <c r="A27" s="22"/>
      <c r="B27" s="70">
        <v>0</v>
      </c>
      <c r="C27" s="70"/>
      <c r="D27" s="70"/>
      <c r="E27" s="70"/>
      <c r="F27" s="37"/>
      <c r="G27" s="37"/>
      <c r="H27" s="37"/>
      <c r="I27" s="37"/>
      <c r="J27" s="37"/>
      <c r="K27" s="24"/>
      <c r="L27" s="37"/>
      <c r="XFD27" s="55"/>
    </row>
    <row r="28" spans="1:12 16383:16384" s="48" customFormat="1" ht="15.5" x14ac:dyDescent="0.35">
      <c r="A28" s="23" t="s">
        <v>18</v>
      </c>
      <c r="B28" s="85">
        <f>+SUM(B23:E27)</f>
        <v>0</v>
      </c>
      <c r="C28" s="85"/>
      <c r="D28" s="85"/>
      <c r="E28" s="85"/>
      <c r="F28" s="47"/>
      <c r="G28" s="47"/>
      <c r="H28" s="47"/>
      <c r="I28" s="47"/>
      <c r="J28" s="47"/>
      <c r="K28" s="27"/>
      <c r="L28" s="47"/>
      <c r="XFD28" s="55"/>
    </row>
    <row r="29" spans="1:12 16383:16384" s="51" customFormat="1" ht="15.75" customHeight="1" x14ac:dyDescent="0.35">
      <c r="A29" s="58" t="s">
        <v>19</v>
      </c>
      <c r="B29" s="58"/>
      <c r="C29" s="58"/>
      <c r="D29" s="58"/>
      <c r="E29" s="58"/>
      <c r="F29" s="50"/>
      <c r="G29" s="50"/>
      <c r="H29" s="50"/>
      <c r="I29" s="50"/>
      <c r="J29" s="50"/>
      <c r="K29" s="50"/>
      <c r="L29" s="50"/>
      <c r="XFC29" s="52"/>
      <c r="XFD29" s="56"/>
    </row>
    <row r="30" spans="1:12 16383:16384" s="38" customFormat="1" ht="19.899999999999999" customHeight="1" x14ac:dyDescent="0.35">
      <c r="A30" s="28" t="s">
        <v>20</v>
      </c>
      <c r="B30" s="78"/>
      <c r="C30" s="79"/>
      <c r="D30" s="79"/>
      <c r="E30" s="80"/>
      <c r="F30" s="37"/>
      <c r="G30" s="37"/>
      <c r="H30" s="37"/>
      <c r="I30" s="37"/>
      <c r="J30" s="37"/>
      <c r="L30" s="37"/>
      <c r="XFD30" s="55"/>
    </row>
    <row r="31" spans="1:12 16383:16384" s="38" customFormat="1" ht="15.65" customHeight="1" x14ac:dyDescent="0.35">
      <c r="A31" s="28" t="s">
        <v>21</v>
      </c>
      <c r="B31" s="81" t="s">
        <v>98</v>
      </c>
      <c r="C31" s="82"/>
      <c r="D31" s="82"/>
      <c r="E31" s="83"/>
      <c r="F31" s="37"/>
      <c r="G31" s="37"/>
      <c r="H31" s="37"/>
      <c r="I31" s="37"/>
      <c r="J31" s="37"/>
      <c r="L31" s="37"/>
      <c r="XFD31" s="55"/>
    </row>
    <row r="32" spans="1:12 16383:16384" s="38" customFormat="1" ht="15.5" x14ac:dyDescent="0.35">
      <c r="A32" s="29"/>
      <c r="B32" s="70"/>
      <c r="C32" s="70"/>
      <c r="D32" s="70"/>
      <c r="E32" s="70"/>
      <c r="F32" s="37"/>
      <c r="G32" s="37"/>
      <c r="H32" s="37"/>
      <c r="I32" s="37"/>
      <c r="J32" s="37"/>
      <c r="K32" s="30"/>
      <c r="L32" s="37"/>
      <c r="XFD32" s="55"/>
    </row>
    <row r="33" spans="1:12 16384:16384" s="38" customFormat="1" ht="18" customHeight="1" x14ac:dyDescent="0.35">
      <c r="A33" s="58" t="s">
        <v>53</v>
      </c>
      <c r="B33" s="58"/>
      <c r="C33" s="58"/>
      <c r="D33" s="58"/>
      <c r="E33" s="58"/>
      <c r="F33" s="37"/>
      <c r="G33" s="37"/>
      <c r="H33" s="37"/>
      <c r="I33" s="37"/>
      <c r="J33" s="37"/>
      <c r="K33" s="30"/>
      <c r="L33" s="37"/>
      <c r="XFD33" s="55"/>
    </row>
    <row r="34" spans="1:12 16384:16384" s="38" customFormat="1" ht="31" x14ac:dyDescent="0.35">
      <c r="A34" s="22" t="s">
        <v>44</v>
      </c>
      <c r="B34" s="70">
        <f>+B18</f>
        <v>0</v>
      </c>
      <c r="C34" s="70"/>
      <c r="D34" s="70"/>
      <c r="E34" s="70"/>
      <c r="F34" s="37"/>
      <c r="G34" s="37"/>
      <c r="H34" s="37"/>
      <c r="I34" s="37"/>
      <c r="J34" s="37"/>
      <c r="K34" s="30"/>
      <c r="L34" s="37"/>
      <c r="XFD34" s="55"/>
    </row>
    <row r="35" spans="1:12 16384:16384" s="38" customFormat="1" ht="15.5" x14ac:dyDescent="0.35">
      <c r="A35" s="22" t="s">
        <v>12</v>
      </c>
      <c r="B35" s="70">
        <f>+B28</f>
        <v>0</v>
      </c>
      <c r="C35" s="70"/>
      <c r="D35" s="70"/>
      <c r="E35" s="70"/>
      <c r="F35" s="37"/>
      <c r="G35" s="37"/>
      <c r="H35" s="37"/>
      <c r="I35" s="37"/>
      <c r="J35" s="37"/>
      <c r="K35" s="30"/>
      <c r="L35" s="37"/>
      <c r="XFD35" s="55"/>
    </row>
    <row r="36" spans="1:12 16384:16384" s="38" customFormat="1" ht="15.5" x14ac:dyDescent="0.35">
      <c r="A36" s="22" t="s">
        <v>13</v>
      </c>
      <c r="B36" s="70">
        <f>+B32</f>
        <v>0</v>
      </c>
      <c r="C36" s="70"/>
      <c r="D36" s="70"/>
      <c r="E36" s="70"/>
      <c r="F36" s="37"/>
      <c r="G36" s="37"/>
      <c r="H36" s="37"/>
      <c r="I36" s="37"/>
      <c r="J36" s="37"/>
      <c r="K36" s="30"/>
      <c r="L36" s="37"/>
      <c r="XFD36" s="55"/>
    </row>
    <row r="37" spans="1:12 16384:16384" s="38" customFormat="1" ht="15.5" x14ac:dyDescent="0.35">
      <c r="A37" s="22" t="s">
        <v>38</v>
      </c>
      <c r="B37" s="70">
        <f>+B35+B36</f>
        <v>0</v>
      </c>
      <c r="C37" s="70"/>
      <c r="D37" s="70"/>
      <c r="E37" s="70"/>
      <c r="F37" s="37"/>
      <c r="G37" s="37"/>
      <c r="H37" s="37"/>
      <c r="I37" s="37"/>
      <c r="J37" s="37"/>
      <c r="K37" s="30"/>
      <c r="L37" s="37"/>
      <c r="XFD37" s="55"/>
    </row>
    <row r="38" spans="1:12 16384:16384" s="38" customFormat="1" ht="15.5" x14ac:dyDescent="0.35">
      <c r="A38" s="22" t="s">
        <v>39</v>
      </c>
      <c r="B38" s="62" t="str">
        <f>IF(B37&lt;B20,"SI VISADO","NO VISADO")</f>
        <v>NO VISADO</v>
      </c>
      <c r="C38" s="62"/>
      <c r="D38" s="62"/>
      <c r="E38" s="62"/>
      <c r="F38" s="37"/>
      <c r="G38" s="37"/>
      <c r="H38" s="37"/>
      <c r="I38" s="37"/>
      <c r="J38" s="37"/>
      <c r="K38" s="30"/>
      <c r="L38" s="37"/>
      <c r="XFD38" s="55"/>
    </row>
    <row r="39" spans="1:12 16384:16384" s="38" customFormat="1" ht="25.15" customHeight="1" x14ac:dyDescent="0.35">
      <c r="A39" s="28" t="s">
        <v>52</v>
      </c>
      <c r="B39" s="59"/>
      <c r="C39" s="60"/>
      <c r="D39" s="60"/>
      <c r="E39" s="61"/>
      <c r="F39" s="37"/>
      <c r="G39" s="37"/>
      <c r="H39" s="37"/>
      <c r="I39" s="37"/>
      <c r="J39" s="37"/>
      <c r="K39" s="30"/>
      <c r="L39" s="37"/>
      <c r="XFD39" s="55"/>
    </row>
    <row r="40" spans="1:12 16384:16384" s="38" customFormat="1" ht="15.65" customHeight="1" x14ac:dyDescent="0.35">
      <c r="A40" s="81" t="s">
        <v>99</v>
      </c>
      <c r="B40" s="82"/>
      <c r="C40" s="82"/>
      <c r="D40" s="82"/>
      <c r="E40" s="83"/>
      <c r="F40" s="37"/>
      <c r="G40" s="37"/>
      <c r="H40" s="37"/>
      <c r="I40" s="37"/>
      <c r="J40" s="37"/>
      <c r="K40" s="30"/>
      <c r="L40" s="37"/>
      <c r="XFD40" s="55"/>
    </row>
    <row r="41" spans="1:12 16384:16384" s="38" customFormat="1" ht="25.15" customHeight="1" x14ac:dyDescent="0.35">
      <c r="A41" s="31" t="s">
        <v>24</v>
      </c>
      <c r="B41" s="72"/>
      <c r="C41" s="73"/>
      <c r="D41" s="73"/>
      <c r="E41" s="74"/>
      <c r="F41" s="37"/>
      <c r="G41" s="37"/>
      <c r="H41" s="37"/>
      <c r="I41" s="37"/>
      <c r="J41" s="37"/>
      <c r="K41" s="30"/>
      <c r="L41" s="37"/>
      <c r="XFD41" s="55"/>
    </row>
    <row r="42" spans="1:12 16384:16384" s="38" customFormat="1" ht="31.15" customHeight="1" x14ac:dyDescent="0.35">
      <c r="A42" s="28" t="s">
        <v>40</v>
      </c>
      <c r="B42" s="72"/>
      <c r="C42" s="73"/>
      <c r="D42" s="73"/>
      <c r="E42" s="74"/>
      <c r="F42" s="37"/>
      <c r="G42" s="37"/>
      <c r="H42" s="37"/>
      <c r="I42" s="37"/>
      <c r="J42" s="37"/>
      <c r="K42" s="30"/>
      <c r="L42" s="37"/>
      <c r="XFD42" s="55"/>
    </row>
    <row r="43" spans="1:12 16384:16384" s="34" customFormat="1" ht="31.15" customHeight="1" x14ac:dyDescent="0.35">
      <c r="A43" s="28" t="s">
        <v>25</v>
      </c>
      <c r="B43" s="72"/>
      <c r="C43" s="73"/>
      <c r="D43" s="73"/>
      <c r="E43" s="74"/>
      <c r="F43" s="32"/>
      <c r="G43" s="32"/>
      <c r="H43" s="32"/>
      <c r="I43" s="32"/>
      <c r="J43" s="32"/>
      <c r="K43" s="33"/>
      <c r="L43" s="32"/>
      <c r="XFD43" s="57"/>
    </row>
    <row r="44" spans="1:12 16384:16384" x14ac:dyDescent="0.3"/>
    <row r="45" spans="1:12 16384:16384" x14ac:dyDescent="0.3"/>
    <row r="46" spans="1:12 16384:16384" x14ac:dyDescent="0.3"/>
    <row r="47" spans="1:12 16384:16384" x14ac:dyDescent="0.3"/>
    <row r="48" spans="1:12 16384:16384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</sheetData>
  <mergeCells count="43">
    <mergeCell ref="B26:E26"/>
    <mergeCell ref="B27:E27"/>
    <mergeCell ref="B18:E18"/>
    <mergeCell ref="A21:E21"/>
    <mergeCell ref="B14:E14"/>
    <mergeCell ref="B15:E15"/>
    <mergeCell ref="B9:E9"/>
    <mergeCell ref="B10:E10"/>
    <mergeCell ref="B19:E19"/>
    <mergeCell ref="B24:E24"/>
    <mergeCell ref="B25:E25"/>
    <mergeCell ref="B8:E8"/>
    <mergeCell ref="B43:E43"/>
    <mergeCell ref="A1:A3"/>
    <mergeCell ref="B30:E30"/>
    <mergeCell ref="B31:E31"/>
    <mergeCell ref="B32:E32"/>
    <mergeCell ref="B22:E22"/>
    <mergeCell ref="B35:E35"/>
    <mergeCell ref="A40:E40"/>
    <mergeCell ref="B23:E23"/>
    <mergeCell ref="B42:E42"/>
    <mergeCell ref="B17:E17"/>
    <mergeCell ref="B16:E16"/>
    <mergeCell ref="B41:E41"/>
    <mergeCell ref="B28:E28"/>
    <mergeCell ref="A13:E13"/>
    <mergeCell ref="A29:E29"/>
    <mergeCell ref="B39:E39"/>
    <mergeCell ref="B38:E38"/>
    <mergeCell ref="B1:C1"/>
    <mergeCell ref="B2:C3"/>
    <mergeCell ref="B11:E11"/>
    <mergeCell ref="B12:E12"/>
    <mergeCell ref="B20:E20"/>
    <mergeCell ref="B4:E4"/>
    <mergeCell ref="B5:E5"/>
    <mergeCell ref="B6:E6"/>
    <mergeCell ref="B7:E7"/>
    <mergeCell ref="A33:E33"/>
    <mergeCell ref="B36:E36"/>
    <mergeCell ref="B37:E37"/>
    <mergeCell ref="B34:E3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2" fitToHeight="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A8A429D-AD78-4754-A7A4-CC6EFE981029}">
          <x14:formula1>
            <xm:f>Metadatos!$A$41:$A$43</xm:f>
          </x14:formula1>
          <xm:sqref>B7:E7</xm:sqref>
        </x14:dataValidation>
        <x14:dataValidation type="list" allowBlank="1" showInputMessage="1" showErrorMessage="1" xr:uid="{0349225F-5434-4710-A0A7-51F76E72152F}">
          <x14:formula1>
            <xm:f>Metadatos!$A$45:$A$47</xm:f>
          </x14:formula1>
          <xm:sqref>B30:E30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2999F-F215-43AE-AA31-CB086669857F}">
  <dimension ref="A1:E47"/>
  <sheetViews>
    <sheetView zoomScale="90" zoomScaleNormal="90" workbookViewId="0">
      <selection activeCell="F7" sqref="F7"/>
    </sheetView>
  </sheetViews>
  <sheetFormatPr baseColWidth="10" defaultColWidth="11.453125" defaultRowHeight="42" customHeight="1" x14ac:dyDescent="0.35"/>
  <cols>
    <col min="1" max="1" width="38.81640625" style="4" customWidth="1"/>
    <col min="2" max="2" width="61.453125" style="4" customWidth="1"/>
    <col min="3" max="3" width="23.26953125" customWidth="1"/>
    <col min="4" max="4" width="31" style="15" customWidth="1"/>
    <col min="5" max="5" width="54.81640625" customWidth="1"/>
    <col min="6" max="6" width="16.81640625" customWidth="1"/>
  </cols>
  <sheetData>
    <row r="1" spans="1:5" ht="42" customHeight="1" x14ac:dyDescent="0.35">
      <c r="A1" s="8" t="s">
        <v>26</v>
      </c>
      <c r="B1" s="9" t="s">
        <v>27</v>
      </c>
      <c r="C1" s="9" t="s">
        <v>28</v>
      </c>
      <c r="D1" s="9" t="s">
        <v>29</v>
      </c>
      <c r="E1" s="10" t="s">
        <v>30</v>
      </c>
    </row>
    <row r="2" spans="1:5" ht="32.5" customHeight="1" x14ac:dyDescent="0.35">
      <c r="A2" s="11" t="s">
        <v>6</v>
      </c>
      <c r="B2" s="12" t="s">
        <v>45</v>
      </c>
      <c r="C2" s="12" t="s">
        <v>6</v>
      </c>
      <c r="D2" s="13">
        <v>45729</v>
      </c>
      <c r="E2" s="14" t="s">
        <v>68</v>
      </c>
    </row>
    <row r="3" spans="1:5" ht="32.5" customHeight="1" x14ac:dyDescent="0.35">
      <c r="A3" s="11" t="s">
        <v>7</v>
      </c>
      <c r="B3" s="12" t="s">
        <v>55</v>
      </c>
      <c r="C3" s="12" t="s">
        <v>31</v>
      </c>
      <c r="D3" s="12" t="s">
        <v>47</v>
      </c>
      <c r="E3" s="14" t="s">
        <v>69</v>
      </c>
    </row>
    <row r="4" spans="1:5" ht="32.5" customHeight="1" x14ac:dyDescent="0.35">
      <c r="A4" s="11" t="s">
        <v>8</v>
      </c>
      <c r="B4" s="12" t="s">
        <v>56</v>
      </c>
      <c r="C4" s="12" t="s">
        <v>37</v>
      </c>
      <c r="D4" s="12">
        <v>1018357325</v>
      </c>
      <c r="E4" s="14" t="s">
        <v>61</v>
      </c>
    </row>
    <row r="5" spans="1:5" ht="46.9" customHeight="1" x14ac:dyDescent="0.35">
      <c r="A5" s="11" t="s">
        <v>51</v>
      </c>
      <c r="B5" s="12" t="s">
        <v>57</v>
      </c>
      <c r="C5" s="12" t="s">
        <v>32</v>
      </c>
      <c r="D5" s="12" t="s">
        <v>58</v>
      </c>
      <c r="E5" s="14" t="s">
        <v>70</v>
      </c>
    </row>
    <row r="6" spans="1:5" ht="32.5" customHeight="1" x14ac:dyDescent="0.35">
      <c r="A6" s="11" t="s">
        <v>9</v>
      </c>
      <c r="B6" s="12" t="s">
        <v>46</v>
      </c>
      <c r="C6" s="12" t="s">
        <v>31</v>
      </c>
      <c r="D6" s="12" t="s">
        <v>59</v>
      </c>
      <c r="E6" s="14" t="s">
        <v>69</v>
      </c>
    </row>
    <row r="7" spans="1:5" ht="32.5" customHeight="1" x14ac:dyDescent="0.35">
      <c r="A7" s="11" t="s">
        <v>10</v>
      </c>
      <c r="B7" s="12" t="s">
        <v>79</v>
      </c>
      <c r="C7" s="12" t="s">
        <v>31</v>
      </c>
      <c r="D7" s="12" t="s">
        <v>60</v>
      </c>
      <c r="E7" s="14" t="s">
        <v>69</v>
      </c>
    </row>
    <row r="8" spans="1:5" ht="32.5" customHeight="1" x14ac:dyDescent="0.35">
      <c r="A8" s="11" t="s">
        <v>62</v>
      </c>
      <c r="B8" s="12" t="s">
        <v>63</v>
      </c>
      <c r="C8" s="12" t="s">
        <v>37</v>
      </c>
      <c r="D8" s="17" t="s">
        <v>49</v>
      </c>
      <c r="E8" s="14" t="s">
        <v>48</v>
      </c>
    </row>
    <row r="9" spans="1:5" ht="32.5" customHeight="1" x14ac:dyDescent="0.35">
      <c r="A9" s="11" t="s">
        <v>35</v>
      </c>
      <c r="B9" s="12" t="s">
        <v>64</v>
      </c>
      <c r="C9" s="12" t="s">
        <v>37</v>
      </c>
      <c r="D9" s="17">
        <v>250000</v>
      </c>
      <c r="E9" s="14" t="s">
        <v>48</v>
      </c>
    </row>
    <row r="10" spans="1:5" ht="37.9" customHeight="1" x14ac:dyDescent="0.35">
      <c r="A10" s="11" t="s">
        <v>36</v>
      </c>
      <c r="B10" s="12" t="s">
        <v>66</v>
      </c>
      <c r="C10" s="12" t="s">
        <v>50</v>
      </c>
      <c r="D10" s="17" t="s">
        <v>65</v>
      </c>
      <c r="E10" s="14" t="s">
        <v>71</v>
      </c>
    </row>
    <row r="11" spans="1:5" ht="32.5" customHeight="1" x14ac:dyDescent="0.35">
      <c r="A11" s="8" t="s">
        <v>14</v>
      </c>
      <c r="B11" s="9"/>
      <c r="C11" s="9"/>
      <c r="D11" s="18"/>
      <c r="E11" s="10"/>
    </row>
    <row r="12" spans="1:5" ht="45" customHeight="1" x14ac:dyDescent="0.35">
      <c r="A12" s="11" t="s">
        <v>41</v>
      </c>
      <c r="B12" s="12" t="s">
        <v>74</v>
      </c>
      <c r="C12" s="12" t="s">
        <v>37</v>
      </c>
      <c r="D12" s="17">
        <v>350000</v>
      </c>
      <c r="E12" s="14" t="s">
        <v>48</v>
      </c>
    </row>
    <row r="13" spans="1:5" ht="45" customHeight="1" x14ac:dyDescent="0.35">
      <c r="A13" s="11" t="s">
        <v>15</v>
      </c>
      <c r="B13" s="12" t="s">
        <v>72</v>
      </c>
      <c r="C13" s="12" t="s">
        <v>37</v>
      </c>
      <c r="D13" s="17">
        <v>663132</v>
      </c>
      <c r="E13" s="14" t="s">
        <v>48</v>
      </c>
    </row>
    <row r="14" spans="1:5" ht="45" customHeight="1" x14ac:dyDescent="0.35">
      <c r="A14" s="11" t="s">
        <v>42</v>
      </c>
      <c r="B14" s="12" t="s">
        <v>73</v>
      </c>
      <c r="C14" s="12" t="s">
        <v>37</v>
      </c>
      <c r="D14" s="17">
        <v>331566</v>
      </c>
      <c r="E14" s="14" t="s">
        <v>48</v>
      </c>
    </row>
    <row r="15" spans="1:5" ht="45" customHeight="1" x14ac:dyDescent="0.35">
      <c r="A15" s="11" t="s">
        <v>16</v>
      </c>
      <c r="B15" s="12" t="s">
        <v>75</v>
      </c>
      <c r="C15" s="12" t="s">
        <v>37</v>
      </c>
      <c r="D15" s="17">
        <v>165783</v>
      </c>
      <c r="E15" s="14" t="s">
        <v>48</v>
      </c>
    </row>
    <row r="16" spans="1:5" ht="45" customHeight="1" x14ac:dyDescent="0.35">
      <c r="A16" s="11" t="s">
        <v>17</v>
      </c>
      <c r="B16" s="12" t="s">
        <v>76</v>
      </c>
      <c r="C16" s="12" t="s">
        <v>50</v>
      </c>
      <c r="D16" s="17">
        <v>1510481</v>
      </c>
      <c r="E16" s="14" t="s">
        <v>71</v>
      </c>
    </row>
    <row r="17" spans="1:5" ht="45.65" customHeight="1" x14ac:dyDescent="0.35">
      <c r="A17" s="11" t="s">
        <v>33</v>
      </c>
      <c r="B17" s="12" t="s">
        <v>77</v>
      </c>
      <c r="C17" s="12" t="s">
        <v>50</v>
      </c>
      <c r="D17" s="17">
        <v>2895487</v>
      </c>
      <c r="E17" s="14" t="s">
        <v>71</v>
      </c>
    </row>
    <row r="18" spans="1:5" ht="43.9" customHeight="1" x14ac:dyDescent="0.35">
      <c r="A18" s="11" t="s">
        <v>34</v>
      </c>
      <c r="B18" s="12" t="s">
        <v>78</v>
      </c>
      <c r="C18" s="12" t="s">
        <v>50</v>
      </c>
      <c r="D18" s="17">
        <v>1447744</v>
      </c>
      <c r="E18" s="14" t="s">
        <v>71</v>
      </c>
    </row>
    <row r="19" spans="1:5" ht="42" customHeight="1" x14ac:dyDescent="0.35">
      <c r="A19" s="8" t="s">
        <v>43</v>
      </c>
      <c r="B19" s="9"/>
      <c r="C19" s="9"/>
      <c r="D19" s="9"/>
      <c r="E19" s="10"/>
    </row>
    <row r="20" spans="1:5" ht="64.150000000000006" customHeight="1" x14ac:dyDescent="0.35">
      <c r="A20" s="11" t="s">
        <v>21</v>
      </c>
      <c r="B20" s="12" t="s">
        <v>81</v>
      </c>
      <c r="C20" s="12" t="s">
        <v>31</v>
      </c>
      <c r="D20" s="12" t="s">
        <v>83</v>
      </c>
      <c r="E20" s="14" t="s">
        <v>100</v>
      </c>
    </row>
    <row r="21" spans="1:5" ht="64.150000000000006" customHeight="1" x14ac:dyDescent="0.35">
      <c r="A21" s="11" t="s">
        <v>22</v>
      </c>
      <c r="B21" s="12" t="s">
        <v>80</v>
      </c>
      <c r="C21" s="12" t="s">
        <v>37</v>
      </c>
      <c r="D21" s="17">
        <v>25000</v>
      </c>
      <c r="E21" s="14" t="s">
        <v>48</v>
      </c>
    </row>
    <row r="22" spans="1:5" ht="42" customHeight="1" x14ac:dyDescent="0.35">
      <c r="A22" s="11" t="s">
        <v>18</v>
      </c>
      <c r="B22" s="12" t="s">
        <v>82</v>
      </c>
      <c r="C22" s="12" t="s">
        <v>50</v>
      </c>
      <c r="D22" s="17">
        <v>455000</v>
      </c>
      <c r="E22" s="14" t="s">
        <v>71</v>
      </c>
    </row>
    <row r="23" spans="1:5" ht="32.5" customHeight="1" x14ac:dyDescent="0.35">
      <c r="A23" s="8" t="s">
        <v>19</v>
      </c>
      <c r="B23" s="9"/>
      <c r="C23" s="9"/>
      <c r="D23" s="9"/>
      <c r="E23" s="10"/>
    </row>
    <row r="24" spans="1:5" ht="42" customHeight="1" x14ac:dyDescent="0.35">
      <c r="A24" s="11" t="s">
        <v>20</v>
      </c>
      <c r="B24" s="16" t="s">
        <v>85</v>
      </c>
      <c r="C24" s="12" t="s">
        <v>32</v>
      </c>
      <c r="D24" s="12" t="s">
        <v>84</v>
      </c>
      <c r="E24" s="14" t="s">
        <v>70</v>
      </c>
    </row>
    <row r="25" spans="1:5" ht="42" customHeight="1" x14ac:dyDescent="0.35">
      <c r="A25" s="11" t="s">
        <v>21</v>
      </c>
      <c r="B25" s="16" t="s">
        <v>86</v>
      </c>
      <c r="C25" s="12" t="s">
        <v>31</v>
      </c>
      <c r="D25" s="12" t="s">
        <v>87</v>
      </c>
      <c r="E25" s="14" t="s">
        <v>69</v>
      </c>
    </row>
    <row r="26" spans="1:5" ht="42" customHeight="1" x14ac:dyDescent="0.35">
      <c r="A26" s="20" t="s">
        <v>23</v>
      </c>
      <c r="B26" s="12" t="s">
        <v>88</v>
      </c>
      <c r="C26" s="12" t="s">
        <v>50</v>
      </c>
      <c r="D26" s="17">
        <v>455000</v>
      </c>
      <c r="E26" s="14" t="s">
        <v>71</v>
      </c>
    </row>
    <row r="27" spans="1:5" ht="42" customHeight="1" x14ac:dyDescent="0.35">
      <c r="A27" s="8" t="s">
        <v>54</v>
      </c>
      <c r="B27" s="9"/>
      <c r="C27" s="9"/>
      <c r="D27" s="9"/>
      <c r="E27" s="10"/>
    </row>
    <row r="28" spans="1:5" ht="42" customHeight="1" x14ac:dyDescent="0.35">
      <c r="A28" s="11" t="s">
        <v>44</v>
      </c>
      <c r="B28" s="12" t="s">
        <v>76</v>
      </c>
      <c r="C28" s="12" t="s">
        <v>50</v>
      </c>
      <c r="D28" s="17">
        <v>1510481</v>
      </c>
      <c r="E28" s="14" t="s">
        <v>71</v>
      </c>
    </row>
    <row r="29" spans="1:5" ht="42" customHeight="1" x14ac:dyDescent="0.35">
      <c r="A29" s="11" t="s">
        <v>12</v>
      </c>
      <c r="B29" s="16" t="s">
        <v>82</v>
      </c>
      <c r="C29" s="12" t="s">
        <v>50</v>
      </c>
      <c r="D29" s="17">
        <v>455000</v>
      </c>
      <c r="E29" s="14" t="s">
        <v>71</v>
      </c>
    </row>
    <row r="30" spans="1:5" ht="42" customHeight="1" x14ac:dyDescent="0.35">
      <c r="A30" s="20" t="s">
        <v>13</v>
      </c>
      <c r="B30" s="12" t="s">
        <v>88</v>
      </c>
      <c r="C30" s="12" t="s">
        <v>50</v>
      </c>
      <c r="D30" s="17">
        <v>854000</v>
      </c>
      <c r="E30" s="14" t="s">
        <v>71</v>
      </c>
    </row>
    <row r="31" spans="1:5" ht="42" customHeight="1" x14ac:dyDescent="0.35">
      <c r="A31" s="11" t="s">
        <v>38</v>
      </c>
      <c r="B31" s="16" t="s">
        <v>97</v>
      </c>
      <c r="C31" s="12" t="s">
        <v>50</v>
      </c>
      <c r="D31" s="17">
        <v>466000</v>
      </c>
      <c r="E31" s="14" t="s">
        <v>71</v>
      </c>
    </row>
    <row r="32" spans="1:5" ht="42" customHeight="1" x14ac:dyDescent="0.35">
      <c r="A32" s="11" t="s">
        <v>39</v>
      </c>
      <c r="B32" s="12" t="s">
        <v>96</v>
      </c>
      <c r="C32" s="12" t="s">
        <v>50</v>
      </c>
      <c r="D32" s="17" t="s">
        <v>89</v>
      </c>
      <c r="E32" s="14" t="s">
        <v>71</v>
      </c>
    </row>
    <row r="33" spans="1:5" ht="47.5" customHeight="1" x14ac:dyDescent="0.35">
      <c r="A33" s="11" t="s">
        <v>52</v>
      </c>
      <c r="B33" s="16" t="s">
        <v>67</v>
      </c>
      <c r="C33" s="12" t="s">
        <v>31</v>
      </c>
      <c r="D33" s="19" t="s">
        <v>101</v>
      </c>
      <c r="E33" s="14" t="s">
        <v>69</v>
      </c>
    </row>
    <row r="34" spans="1:5" ht="42" customHeight="1" x14ac:dyDescent="0.35">
      <c r="A34" s="8" t="s">
        <v>99</v>
      </c>
      <c r="B34" s="9"/>
      <c r="C34" s="9"/>
      <c r="D34" s="9"/>
      <c r="E34" s="10"/>
    </row>
    <row r="35" spans="1:5" ht="42" customHeight="1" x14ac:dyDescent="0.35">
      <c r="A35" s="11" t="s">
        <v>24</v>
      </c>
      <c r="B35" s="16" t="s">
        <v>86</v>
      </c>
      <c r="C35" s="12" t="s">
        <v>31</v>
      </c>
      <c r="D35" s="12" t="s">
        <v>90</v>
      </c>
      <c r="E35" s="14" t="s">
        <v>69</v>
      </c>
    </row>
    <row r="36" spans="1:5" ht="42" customHeight="1" x14ac:dyDescent="0.35">
      <c r="A36" s="11" t="s">
        <v>40</v>
      </c>
      <c r="B36" s="16" t="s">
        <v>91</v>
      </c>
      <c r="C36" s="12" t="s">
        <v>31</v>
      </c>
      <c r="D36" s="12" t="s">
        <v>95</v>
      </c>
      <c r="E36" s="14" t="s">
        <v>92</v>
      </c>
    </row>
    <row r="37" spans="1:5" ht="42" customHeight="1" x14ac:dyDescent="0.35">
      <c r="A37" s="11" t="s">
        <v>25</v>
      </c>
      <c r="B37" s="16" t="s">
        <v>93</v>
      </c>
      <c r="C37" s="12" t="s">
        <v>31</v>
      </c>
      <c r="D37" s="12" t="s">
        <v>94</v>
      </c>
      <c r="E37" s="14" t="s">
        <v>92</v>
      </c>
    </row>
    <row r="41" spans="1:5" ht="42" customHeight="1" x14ac:dyDescent="0.35">
      <c r="A41" s="35" t="s">
        <v>102</v>
      </c>
    </row>
    <row r="42" spans="1:5" ht="42" customHeight="1" x14ac:dyDescent="0.35">
      <c r="A42" s="35" t="s">
        <v>103</v>
      </c>
    </row>
    <row r="43" spans="1:5" ht="42" customHeight="1" x14ac:dyDescent="0.35">
      <c r="A43" s="35" t="s">
        <v>104</v>
      </c>
    </row>
    <row r="44" spans="1:5" ht="42" customHeight="1" x14ac:dyDescent="0.35">
      <c r="A44" s="35"/>
    </row>
    <row r="45" spans="1:5" ht="42" customHeight="1" x14ac:dyDescent="0.35">
      <c r="A45" s="35" t="s">
        <v>105</v>
      </c>
    </row>
    <row r="46" spans="1:5" ht="42" customHeight="1" x14ac:dyDescent="0.35">
      <c r="A46" s="35" t="s">
        <v>106</v>
      </c>
    </row>
    <row r="47" spans="1:5" ht="42" customHeight="1" x14ac:dyDescent="0.35">
      <c r="A47" s="35" t="s">
        <v>107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ormat xmlns="http://schemas.microsoft.com/sharepoint/v3/fields">Hoja de calculo</_Format>
    <Sub-Serie xmlns="cfd7d055-4c42-4b1a-a19c-7e601acfe3a8">560</Sub-Serie>
    <Código_x0020_nombre_x0020_del_x0020_reponsable_x0020_producción xmlns="cfd7d055-4c42-4b1a-a19c-7e601acfe3a8">35</Código_x0020_nombre_x0020_del_x0020_reponsable_x0020_producción>
    <Language xmlns="http://schemas.microsoft.com/sharepoint/v3">Español (España)</Language>
    <Serie xmlns="cfd7d055-4c42-4b1a-a19c-7e601acfe3a8">18</Serie>
    <Tipo_x0020_Documental xmlns="cfd7d055-4c42-4b1a-a19c-7e601acfe3a8">1686</Tipo_x0020_Documental>
    <Informacion_publicada_o_disponible xmlns="b6565643-c00f-44ce-b5d1-532a85e4382c">https://www.supersalud.gov.co/es-co/nuestra-entidad/estructura-organica-y-talento-humano/procesos-y-procedimientos</Informacion_publicada_o_disponible>
    <_dlc_DocId xmlns="b6565643-c00f-44ce-b5d1-532a85e4382c">XQAF2AT3N76N-114-4551</_dlc_DocId>
    <Estado_Plantilla xmlns="b6565643-c00f-44ce-b5d1-532a85e4382c">En ejecución</Estado_Plantilla>
    <Fecha_x0020_de_x0020_inicio_x0020_de_x0020_publicación xmlns="b6565643-c00f-44ce-b5d1-532a85e4382c">2025-04-16T05:00:00+00:00</Fecha_x0020_de_x0020_inicio_x0020_de_x0020_publicación>
    <Mes_Plantilla xmlns="b6565643-c00f-44ce-b5d1-532a85e4382c">abril</Mes_Plantilla>
    <_dlc_DocIdUrl xmlns="b6565643-c00f-44ce-b5d1-532a85e4382c">
      <Url>https://docs.supersalud.gov.co/PortalWeb/planeacion/_layouts/15/DocIdRedir.aspx?ID=XQAF2AT3N76N-114-4551</Url>
      <Description>XQAF2AT3N76N-114-4551</Description>
    </_dlc_DocIdUrl>
    <Responsable_x0020_de_x0020_la_x0020_información xmlns="cfd7d055-4c42-4b1a-a19c-7e601acfe3a8">35</Responsable_x0020_de_x0020_la_x0020_información>
    <Fecha_x0020_de_x0020_generación_x0020_de_x0020_la_x0020_información xmlns="b6565643-c00f-44ce-b5d1-532a85e4382c">2023-08-30T05:00:00+00:00</Fecha_x0020_de_x0020_generación_x0020_de_x0020_la_x0020_información>
    <Fecha_x0020_final_x0020_de_x0020_publicación xmlns="b6565643-c00f-44ce-b5d1-532a85e4382c" xsi:nil="true"/>
    <Medio_de_conservacion_y_x002f_o_soporte xmlns="b6565643-c00f-44ce-b5d1-532a85e4382c">Documento electrónico</Medio_de_conservacion_y_x002f_o_soporte>
    <Tipo_de_Norma xmlns="b6565643-c00f-44ce-b5d1-532a85e4382c">No aplica</Tipo_de_Norma>
    <DLCPolicyLabelLock xmlns="60c38085-413c-455a-bf36-609d76e3b506" xsi:nil="true"/>
    <Ano_Plantilla xmlns="b6565643-c00f-44ce-b5d1-532a85e4382c">2025</Ano_Plantilla>
    <Numero xmlns="b6565643-c00f-44ce-b5d1-532a85e4382c">PEFT47</Numero>
    <Descripcion xmlns="b6565643-c00f-44ce-b5d1-532a85e4382c">Capacidad de endeudamiento</Descripcion>
    <Frecuencia_de_actualizacion xmlns="b6565643-c00f-44ce-b5d1-532a85e4382c">Anual</Frecuencia_de_actualizacion>
    <Código_x0020_responsable_x0020_de_x0020_la_x0020_información xmlns="cfd7d055-4c42-4b1a-a19c-7e601acfe3a8">35</Código_x0020_responsable_x0020_de_x0020_la_x0020_información>
    <Nombre_x0020_del_x0020_responsable_x0020_de_x0020_producción xmlns="cfd7d055-4c42-4b1a-a19c-7e601acfe3a8">35</Nombre_x0020_del_x0020_responsable_x0020_de_x0020_producción>
    <DLCPolicyLabelValue xmlns="60c38085-413c-455a-bf36-609d76e3b506">Copia Controlada</DLCPolicyLabelValue>
    <DLCPolicyLabelClientValue xmlns="60c38085-413c-455a-bf36-609d76e3b506">Copia Controlada</DLCPolicyLabelClientValu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Props1.xml><?xml version="1.0" encoding="utf-8"?>
<ds:datastoreItem xmlns:ds="http://schemas.openxmlformats.org/officeDocument/2006/customXml" ds:itemID="{03C50DED-3DD3-4B13-B1E5-7966BEFEAC1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F20023C-D15E-419A-BC92-F6CDE7EEC787}">
  <ds:schemaRefs>
    <ds:schemaRef ds:uri="60c38085-413c-455a-bf36-609d76e3b506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cfd7d055-4c42-4b1a-a19c-7e601acfe3a8"/>
    <ds:schemaRef ds:uri="http://schemas.microsoft.com/office/infopath/2007/PartnerControls"/>
    <ds:schemaRef ds:uri="http://schemas.microsoft.com/sharepoint/v3"/>
    <ds:schemaRef ds:uri="http://schemas.microsoft.com/sharepoint/v3/fields"/>
    <ds:schemaRef ds:uri="b6565643-c00f-44ce-b5d1-532a85e4382c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5DAC663-5616-4F9E-8F5B-AB661192674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DE6FABA-3B45-4843-AF3D-003DA74716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D873897E-9509-49F7-ACFC-E0B097ED7AB1}">
  <ds:schemaRefs>
    <ds:schemaRef ds:uri="office.server.polic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PEFT47</vt:lpstr>
      <vt:lpstr>Metadatos</vt:lpstr>
      <vt:lpstr>PEFT47!Área_de_impresión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Capacidad de endeudamiento</dc:title>
  <dc:subject/>
  <dc:creator>Raul Fernando Perez Ordoñez</dc:creator>
  <cp:keywords>PEFT47</cp:keywords>
  <dc:description/>
  <cp:lastModifiedBy>Adriana Maria Guerrero Ladino</cp:lastModifiedBy>
  <cp:revision/>
  <cp:lastPrinted>2025-04-21T16:22:27Z</cp:lastPrinted>
  <dcterms:created xsi:type="dcterms:W3CDTF">2018-04-17T20:11:43Z</dcterms:created>
  <dcterms:modified xsi:type="dcterms:W3CDTF">2025-04-21T17:01:34Z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0x0101006C70C9CFFF10F647A97BB5C9232AAEE5009FBA39D6F0EFBE46B7DDDC2432460757</vt:lpwstr>
  </property>
  <property fmtid="{D5CDD505-2E9C-101B-9397-08002B2CF9AE}" pid="3" name="_dlc_DocIdItemGuid">
    <vt:lpwstr>155b12a5-1102-460d-b90d-955a28bfea35</vt:lpwstr>
  </property>
</Properties>
</file>