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5.xml" ContentType="application/vnd.openxmlformats-officedocument.spreadsheetml.comments+xml"/>
  <Override PartName="/xl/comments4.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1.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driana.guerrero\Downloads\"/>
    </mc:Choice>
  </mc:AlternateContent>
  <xr:revisionPtr revIDLastSave="3" documentId="14_{76AD1C1F-B2C1-431E-9F05-ECE35096BA59}" xr6:coauthVersionLast="47" xr6:coauthVersionMax="47" xr10:uidLastSave="{577DC01D-E8AB-4260-8514-4264E906A364}"/>
  <bookViews>
    <workbookView xWindow="20370" yWindow="-120" windowWidth="29040" windowHeight="15720" tabRatio="922" firstSheet="1" activeTab="1" xr2:uid="{47E245A7-1EEF-46B1-B03D-9F73A2AF47B0}"/>
  </bookViews>
  <sheets>
    <sheet name="Listas" sheetId="3" state="hidden" r:id="rId1"/>
    <sheet name="Gestión del Riesgo" sheetId="1" r:id="rId2"/>
    <sheet name="Redes y articulación" sheetId="22" r:id="rId3"/>
    <sheet name="Acceso a informa, transparencia" sheetId="23" r:id="rId4"/>
    <sheet name="Integridad" sheetId="24" r:id="rId5"/>
    <sheet name="Espacios participación" sheetId="30" r:id="rId6"/>
    <sheet name="Metadatos" sheetId="2" state="hidden" r:id="rId7"/>
    <sheet name="conteo" sheetId="31" state="hidden" r:id="rId8"/>
    <sheet name="Control de cambios " sheetId="9" r:id="rId9"/>
  </sheets>
  <definedNames>
    <definedName name="_xlnm._FilterDatabase" localSheetId="3" hidden="1">'Acceso a informa, transparencia'!$A$8:$Q$22</definedName>
    <definedName name="_xlnm._FilterDatabase" localSheetId="5" hidden="1">'Espacios participación'!$A$8:$P$30</definedName>
    <definedName name="_xlnm._FilterDatabase" localSheetId="1" hidden="1">'Gestión del Riesgo'!$A$8:$XES$16</definedName>
    <definedName name="_xlnm._FilterDatabase" localSheetId="4" hidden="1">Integridad!$A$8:$P$30</definedName>
    <definedName name="_xlnm._FilterDatabase" localSheetId="2" hidden="1">'Redes y articulación'!$A$8:$Q$15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1" l="1"/>
  <c r="I4" i="31"/>
  <c r="C7" i="31"/>
  <c r="B7" i="31"/>
  <c r="E16" i="31"/>
  <c r="B16" i="31"/>
  <c r="C16" i="31"/>
  <c r="D17" i="31" s="1"/>
  <c r="H16" i="31" s="1"/>
  <c r="I1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815A55A7-7D9B-45CA-96B7-E2BC61B5B328}">
      <text>
        <r>
          <rPr>
            <sz val="9"/>
            <color indexed="81"/>
            <rFont val="Tahoma"/>
            <family val="2"/>
          </rPr>
          <t>Nombre de la temática del Programa de Transparencia y Ética pública en la que se enmarcan las acciones.</t>
        </r>
      </text>
    </comment>
    <comment ref="A6" authorId="0" shapeId="0" xr:uid="{463368FF-365F-4C7F-B053-87D2B7E4EFD9}">
      <text>
        <r>
          <rPr>
            <sz val="9"/>
            <color indexed="81"/>
            <rFont val="Tahoma"/>
            <family val="2"/>
          </rPr>
          <t>Describa el propósito o la meta que se pretende alcanzar con esta temática.</t>
        </r>
      </text>
    </comment>
    <comment ref="A8" authorId="0" shapeId="0" xr:uid="{CEE73533-3F8F-4078-8486-8DAF4D8B3DCF}">
      <text>
        <r>
          <rPr>
            <sz val="9"/>
            <color indexed="81"/>
            <rFont val="Tahoma"/>
            <family val="2"/>
          </rPr>
          <t>Seleccione el área encargada de ejecutar la actividad.</t>
        </r>
      </text>
    </comment>
    <comment ref="B8" authorId="0" shapeId="0" xr:uid="{43421FA5-9C01-4E51-8F51-56F978329EC9}">
      <text>
        <r>
          <rPr>
            <sz val="9"/>
            <color indexed="81"/>
            <rFont val="Tahoma"/>
            <family val="2"/>
          </rPr>
          <t>Registre la temática que va a desarrollar y que agrupa las actividades del plan según su finalidad.</t>
        </r>
      </text>
    </comment>
    <comment ref="C8" authorId="0" shapeId="0" xr:uid="{708C31ED-A95A-4A97-A2B8-1205732574B9}">
      <text>
        <r>
          <rPr>
            <sz val="9"/>
            <color indexed="81"/>
            <rFont val="Tahoma"/>
            <family val="2"/>
          </rPr>
          <t>Describa la acción o tarea específica a realizar para dar cumplimiento al programa.</t>
        </r>
      </text>
    </comment>
    <comment ref="D8" authorId="0" shapeId="0" xr:uid="{F758E797-BBB6-46D9-8E9F-28EEFC8B49FE}">
      <text>
        <r>
          <rPr>
            <sz val="9"/>
            <color indexed="81"/>
            <rFont val="Tahoma"/>
            <family val="2"/>
          </rPr>
          <t>Describa el producto o resultado esperado de la actividad, que puede ser un informe, documento, sistema implementado, etc.</t>
        </r>
      </text>
    </comment>
    <comment ref="E8" authorId="0" shapeId="0" xr:uid="{7BF273A1-F247-4819-83B2-134533AEEA19}">
      <text>
        <r>
          <rPr>
            <sz val="9"/>
            <color indexed="81"/>
            <rFont val="Tahoma"/>
            <family val="2"/>
          </rPr>
          <t>Registre la fecha en que comienza la ejecución de la actividad.</t>
        </r>
      </text>
    </comment>
    <comment ref="F8" authorId="0" shapeId="0" xr:uid="{CD72CF40-2300-48FA-BEB8-AD0EC5F5BF82}">
      <text>
        <r>
          <rPr>
            <sz val="9"/>
            <color indexed="81"/>
            <rFont val="Tahoma"/>
            <family val="2"/>
          </rPr>
          <t>Registre la fecha en que se debe completar la actividad.</t>
        </r>
      </text>
    </comment>
    <comment ref="G8" authorId="1" shapeId="0" xr:uid="{915D91A9-9A6D-4A71-A9AA-1B1F097A73AB}">
      <text>
        <r>
          <rPr>
            <sz val="9"/>
            <color indexed="81"/>
            <rFont val="Tahoma"/>
            <family val="2"/>
          </rPr>
          <t xml:space="preserve">
Seleccione el estado de cumplimiento de la tarea.
</t>
        </r>
      </text>
    </comment>
    <comment ref="H8" authorId="0" shapeId="0" xr:uid="{D6023A48-6026-44AD-916D-D9CBA7512F27}">
      <text>
        <r>
          <rPr>
            <sz val="9"/>
            <color indexed="81"/>
            <rFont val="Tahoma"/>
            <family val="2"/>
          </rPr>
          <t>Describa la gestión realizada frente a la ejecución o avance de la tarea,ajustes o cualquier información relevante sobre la actividad.</t>
        </r>
      </text>
    </comment>
    <comment ref="I8" authorId="1" shapeId="0" xr:uid="{DD762677-BCDA-4818-BB62-A8531B60F5A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EFE84609-6892-4543-AEB0-680DA02339E9}">
      <text>
        <r>
          <rPr>
            <sz val="9"/>
            <color indexed="81"/>
            <rFont val="Tahoma"/>
            <family val="2"/>
          </rPr>
          <t xml:space="preserve">Este espacio es de uso exclusivo para la OAP, se relacionan los resultados del seguimiento realizado por parte de la OAP . </t>
        </r>
      </text>
    </comment>
    <comment ref="K8" authorId="1" shapeId="0" xr:uid="{4343FB9B-48C5-4D4D-9EA8-EA6EDB8F8C66}">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DBF29B6B-BC74-4EF5-9AC9-94BA55A9B9D5}">
      <text>
        <r>
          <rPr>
            <sz val="9"/>
            <color indexed="81"/>
            <rFont val="Tahoma"/>
            <family val="2"/>
          </rPr>
          <t xml:space="preserve">
Seleccione el estado de cumplimiento de la tarea.
</t>
        </r>
      </text>
    </comment>
    <comment ref="M8" authorId="0" shapeId="0" xr:uid="{1ABC44E2-D0C3-4910-A4AC-3D1CF54B60C2}">
      <text>
        <r>
          <rPr>
            <sz val="9"/>
            <color indexed="81"/>
            <rFont val="Tahoma"/>
            <family val="2"/>
          </rPr>
          <t>Describa la gestión realizada frente a la ejecución o avance de la tarea,ajustes o cualquier información relevante sobre la actividad.</t>
        </r>
      </text>
    </comment>
    <comment ref="N8" authorId="1" shapeId="0" xr:uid="{762A4F40-1679-4FC1-B3DB-1DB596185385}">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7ECBD740-2155-4C8F-9A25-8E153F0842FE}">
      <text>
        <r>
          <rPr>
            <sz val="9"/>
            <color indexed="81"/>
            <rFont val="Tahoma"/>
            <family val="2"/>
          </rPr>
          <t xml:space="preserve">Este espacio es de uso exclusivo para la OAP, se relacionan los resultados del seguimiento realizado por parte de la OAP . </t>
        </r>
      </text>
    </comment>
    <comment ref="P8" authorId="1" shapeId="0" xr:uid="{5246B7EA-FA8F-4BCC-9DDB-FC18D0DB9ACB}">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19" authorId="0" shapeId="0" xr:uid="{86AA09F2-1585-4F49-BE2D-E72B06898F97}">
      <text>
        <r>
          <rPr>
            <sz val="9"/>
            <color indexed="81"/>
            <rFont val="Tahoma"/>
            <family val="2"/>
          </rPr>
          <t xml:space="preserve">
Información registrada por la Oficina Asesora de Planeación</t>
        </r>
      </text>
    </comment>
    <comment ref="A21" authorId="0" shapeId="0" xr:uid="{464457C9-C418-43A3-A9C8-A6E2678EE6CE}">
      <text>
        <r>
          <rPr>
            <sz val="9"/>
            <color indexed="81"/>
            <rFont val="Tahoma"/>
            <family val="2"/>
          </rPr>
          <t xml:space="preserve">
Información registrada por la Oficina Asesora de Planeación</t>
        </r>
      </text>
    </comment>
    <comment ref="A115" authorId="0" shapeId="0" xr:uid="{6A66D3CD-CF30-4F4B-A542-5588F1E47C4B}">
      <text>
        <r>
          <rPr>
            <sz val="9"/>
            <color indexed="81"/>
            <rFont val="Tahoma"/>
            <family val="2"/>
          </rPr>
          <t xml:space="preserve">
Información registrada por la Oficina Asesora de Planeación</t>
        </r>
      </text>
    </comment>
    <comment ref="A117" authorId="0" shapeId="0" xr:uid="{DC813CED-7A63-4820-AC3A-C012CE4A7F59}">
      <text>
        <r>
          <rPr>
            <sz val="9"/>
            <color indexed="81"/>
            <rFont val="Tahoma"/>
            <family val="2"/>
          </rPr>
          <t xml:space="preserve">
Información registrada por la Oficina Asesora de Planeación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98279DB8-26DE-427E-B5E4-F8738DFB570A}">
      <text>
        <r>
          <rPr>
            <sz val="9"/>
            <color indexed="81"/>
            <rFont val="Tahoma"/>
            <family val="2"/>
          </rPr>
          <t>Nombre de la temática del Programa de Transparencia y Ética pública en la que se enmarcan las acciones.</t>
        </r>
      </text>
    </comment>
    <comment ref="A6" authorId="0" shapeId="0" xr:uid="{1E90AA63-297B-46F3-9DB1-BC03097E0953}">
      <text>
        <r>
          <rPr>
            <sz val="9"/>
            <color indexed="81"/>
            <rFont val="Tahoma"/>
            <family val="2"/>
          </rPr>
          <t>Describa el propósito o la meta que se pretende alcanzar con esta temática.</t>
        </r>
      </text>
    </comment>
    <comment ref="A8" authorId="0" shapeId="0" xr:uid="{C113F690-BEA9-4F09-A5C4-DBE106C49525}">
      <text>
        <r>
          <rPr>
            <sz val="9"/>
            <color indexed="81"/>
            <rFont val="Tahoma"/>
            <family val="2"/>
          </rPr>
          <t>Seleccione el área encargada de ejecutar la actividad.</t>
        </r>
      </text>
    </comment>
    <comment ref="B8" authorId="0" shapeId="0" xr:uid="{8714DEA9-BDA1-441D-A632-9ABA17A1BB01}">
      <text>
        <r>
          <rPr>
            <sz val="9"/>
            <color indexed="81"/>
            <rFont val="Tahoma"/>
            <family val="2"/>
          </rPr>
          <t>Registre la temática que va a desarrollar y que agrupa las actividades del plan según su finalidad.</t>
        </r>
      </text>
    </comment>
    <comment ref="C8" authorId="0" shapeId="0" xr:uid="{D67BA4D0-9E16-438F-B07F-D55801E4A6BE}">
      <text>
        <r>
          <rPr>
            <sz val="9"/>
            <color indexed="81"/>
            <rFont val="Tahoma"/>
            <family val="2"/>
          </rPr>
          <t>Describa la acción o tarea específica a realizar para dar cumplimiento al programa.</t>
        </r>
      </text>
    </comment>
    <comment ref="D8" authorId="0" shapeId="0" xr:uid="{BAC16D06-5DBC-41E7-91E9-075607683E7C}">
      <text>
        <r>
          <rPr>
            <sz val="9"/>
            <color indexed="81"/>
            <rFont val="Tahoma"/>
            <family val="2"/>
          </rPr>
          <t>Describa el producto o resultado esperado de la actividad, que puede ser un informe, documento, sistema implementado, etc.</t>
        </r>
      </text>
    </comment>
    <comment ref="E8" authorId="0" shapeId="0" xr:uid="{75E0F88E-50DB-4353-BD08-F59FA83C7325}">
      <text>
        <r>
          <rPr>
            <sz val="9"/>
            <color indexed="81"/>
            <rFont val="Tahoma"/>
            <family val="2"/>
          </rPr>
          <t>Registre la fecha en que comienza la ejecución de la actividad.</t>
        </r>
      </text>
    </comment>
    <comment ref="F8" authorId="0" shapeId="0" xr:uid="{42AA7283-D6CF-4F8E-9556-18F18F3F24D5}">
      <text>
        <r>
          <rPr>
            <sz val="9"/>
            <color indexed="81"/>
            <rFont val="Tahoma"/>
            <family val="2"/>
          </rPr>
          <t>Registre la fecha en que se debe completar la actividad.</t>
        </r>
      </text>
    </comment>
    <comment ref="G8" authorId="1" shapeId="0" xr:uid="{98012A55-B613-42FC-9783-39B8C9473E11}">
      <text>
        <r>
          <rPr>
            <sz val="9"/>
            <color indexed="81"/>
            <rFont val="Tahoma"/>
            <family val="2"/>
          </rPr>
          <t xml:space="preserve">
Seleccione el estado de cumplimiento de la tarea.
</t>
        </r>
      </text>
    </comment>
    <comment ref="H8" authorId="0" shapeId="0" xr:uid="{BE78D8D2-43C2-4A04-9694-7C5DE3CB927B}">
      <text>
        <r>
          <rPr>
            <sz val="9"/>
            <color indexed="81"/>
            <rFont val="Tahoma"/>
            <family val="2"/>
          </rPr>
          <t>Describa la gestión realizada frente a la ejecución o avance de la tarea,ajustes o cualquier información relevante sobre la actividad.</t>
        </r>
      </text>
    </comment>
    <comment ref="I8" authorId="1" shapeId="0" xr:uid="{1EA8D821-2932-4EEB-BA22-281E3B0EEAB6}">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2C5DF565-F625-4B21-9D73-6812C7F9C121}">
      <text>
        <r>
          <rPr>
            <sz val="9"/>
            <color indexed="81"/>
            <rFont val="Tahoma"/>
            <family val="2"/>
          </rPr>
          <t xml:space="preserve">Este espacio es de uso exclusivo para la OAP, se relacionan los resultados del seguimiento realizado por parte de la OAP . </t>
        </r>
      </text>
    </comment>
    <comment ref="K8" authorId="1" shapeId="0" xr:uid="{15937C3F-9044-4F6E-99A6-D4549B883E78}">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11A74557-0872-4A27-8CBA-9397B004791F}">
      <text>
        <r>
          <rPr>
            <sz val="9"/>
            <color indexed="81"/>
            <rFont val="Tahoma"/>
            <family val="2"/>
          </rPr>
          <t xml:space="preserve">
Seleccione el estado de cumplimiento de la tarea.
</t>
        </r>
      </text>
    </comment>
    <comment ref="M8" authorId="0" shapeId="0" xr:uid="{60CB9B42-0C8E-403F-B9B3-9B5385150511}">
      <text>
        <r>
          <rPr>
            <sz val="9"/>
            <color indexed="81"/>
            <rFont val="Tahoma"/>
            <family val="2"/>
          </rPr>
          <t>Describa la gestión realizada frente a la ejecución o avance de la tarea,ajustes o cualquier información relevante sobre la actividad.</t>
        </r>
      </text>
    </comment>
    <comment ref="N8" authorId="1" shapeId="0" xr:uid="{004DDD1B-084E-4C5C-A829-82AECA5B252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C5A877C8-98D2-412E-B234-5795E5B8275F}">
      <text>
        <r>
          <rPr>
            <sz val="9"/>
            <color indexed="81"/>
            <rFont val="Tahoma"/>
            <family val="2"/>
          </rPr>
          <t xml:space="preserve">Este espacio es de uso exclusivo para la OAP, se relacionan los resultados del seguimiento realizado por parte de la OAP . </t>
        </r>
      </text>
    </comment>
    <comment ref="P8" authorId="1" shapeId="0" xr:uid="{8E37C05E-6069-4D76-A9CF-587D464CB96E}">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17" authorId="0" shapeId="0" xr:uid="{FE08985B-7B9B-4779-8D19-2329197C8368}">
      <text>
        <r>
          <rPr>
            <sz val="9"/>
            <color indexed="81"/>
            <rFont val="Tahoma"/>
            <family val="2"/>
          </rPr>
          <t xml:space="preserve">
Información registrada por la Oficina Asesora de Planeación</t>
        </r>
      </text>
    </comment>
    <comment ref="A19" authorId="0" shapeId="0" xr:uid="{3977FCB9-8AA9-473C-84AF-ED9228A86CAD}">
      <text>
        <r>
          <rPr>
            <sz val="9"/>
            <color indexed="81"/>
            <rFont val="Tahoma"/>
            <family val="2"/>
          </rPr>
          <t xml:space="preserve">
Información registrada por la Oficina Asesora de Planeación</t>
        </r>
      </text>
    </comment>
    <comment ref="A154" authorId="0" shapeId="0" xr:uid="{1B2B368F-8BF1-4FF5-869A-FACD5D998775}">
      <text>
        <r>
          <rPr>
            <sz val="9"/>
            <color indexed="81"/>
            <rFont val="Tahoma"/>
            <family val="2"/>
          </rPr>
          <t xml:space="preserve">
Información registrada por la Oficina Asesora de Planeación</t>
        </r>
      </text>
    </comment>
    <comment ref="A156" authorId="0" shapeId="0" xr:uid="{B5483E66-1E9F-41F3-988A-C9D71CFD28C3}">
      <text>
        <r>
          <rPr>
            <sz val="9"/>
            <color indexed="81"/>
            <rFont val="Tahoma"/>
            <family val="2"/>
          </rPr>
          <t xml:space="preserve">
Información registrada por la Oficina Asesora de Planeación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669382D6-B889-4ADE-9002-53D11900639F}">
      <text>
        <r>
          <rPr>
            <sz val="9"/>
            <color indexed="81"/>
            <rFont val="Tahoma"/>
            <family val="2"/>
          </rPr>
          <t>Nombre de la temática del Programa de Transparencia y Ética pública en la que se enmarcan las acciones.</t>
        </r>
      </text>
    </comment>
    <comment ref="A6" authorId="0" shapeId="0" xr:uid="{E0C70386-918A-4BA2-AC0F-E449689E0524}">
      <text>
        <r>
          <rPr>
            <sz val="9"/>
            <color indexed="81"/>
            <rFont val="Tahoma"/>
            <family val="2"/>
          </rPr>
          <t>Describa el propósito o la meta que se pretende alcanzar con esta temática.</t>
        </r>
      </text>
    </comment>
    <comment ref="A8" authorId="0" shapeId="0" xr:uid="{54158260-A79E-4E56-9CBF-AA6FA9E31BF6}">
      <text>
        <r>
          <rPr>
            <sz val="9"/>
            <color indexed="81"/>
            <rFont val="Tahoma"/>
            <family val="2"/>
          </rPr>
          <t>Seleccione el área encargada de ejecutar la actividad.</t>
        </r>
      </text>
    </comment>
    <comment ref="B8" authorId="0" shapeId="0" xr:uid="{0300600F-B265-4383-A9CD-47BF701664AA}">
      <text>
        <r>
          <rPr>
            <sz val="9"/>
            <color indexed="81"/>
            <rFont val="Tahoma"/>
            <family val="2"/>
          </rPr>
          <t>Seleccione de la lista desplegable, el tipo de actividad realizada.</t>
        </r>
      </text>
    </comment>
    <comment ref="C8" authorId="0" shapeId="0" xr:uid="{0620CF91-B231-49E5-ABD8-D1EC8F8F9524}">
      <text>
        <r>
          <rPr>
            <sz val="9"/>
            <color indexed="81"/>
            <rFont val="Tahoma"/>
            <family val="2"/>
          </rPr>
          <t>Describa la acción o tarea específica a realizar para dar cumplimiento al programa.</t>
        </r>
      </text>
    </comment>
    <comment ref="D8" authorId="0" shapeId="0" xr:uid="{C18B40A1-A470-4758-8FD1-3B6DC5B3554F}">
      <text>
        <r>
          <rPr>
            <sz val="9"/>
            <color indexed="81"/>
            <rFont val="Tahoma"/>
            <family val="2"/>
          </rPr>
          <t>Describa el producto o resultado esperado de la actividad, que puede ser un informe, documento, sistema implementado, etc.</t>
        </r>
      </text>
    </comment>
    <comment ref="E8" authorId="0" shapeId="0" xr:uid="{83E22DF9-ABEC-41CE-931C-0FF673AE5460}">
      <text>
        <r>
          <rPr>
            <sz val="9"/>
            <color indexed="81"/>
            <rFont val="Tahoma"/>
            <family val="2"/>
          </rPr>
          <t>Registre la fecha en que comienza la ejecución de la actividad.</t>
        </r>
      </text>
    </comment>
    <comment ref="F8" authorId="0" shapeId="0" xr:uid="{B5BC704D-145F-4385-875A-7AE75630768B}">
      <text>
        <r>
          <rPr>
            <sz val="9"/>
            <color indexed="81"/>
            <rFont val="Tahoma"/>
            <family val="2"/>
          </rPr>
          <t>Registre la fecha en que se debe completar la actividad.</t>
        </r>
      </text>
    </comment>
    <comment ref="G8" authorId="1" shapeId="0" xr:uid="{89E725DF-B286-4D68-890C-84D9C11D44FC}">
      <text>
        <r>
          <rPr>
            <sz val="9"/>
            <color indexed="81"/>
            <rFont val="Tahoma"/>
            <family val="2"/>
          </rPr>
          <t xml:space="preserve">
Seleccione el estado de cumplimiento de la tarea.
</t>
        </r>
      </text>
    </comment>
    <comment ref="H8" authorId="0" shapeId="0" xr:uid="{E083778D-473E-4CEB-8306-DDD27C83E702}">
      <text>
        <r>
          <rPr>
            <sz val="9"/>
            <color indexed="81"/>
            <rFont val="Tahoma"/>
            <family val="2"/>
          </rPr>
          <t>Describa la gestión realizada frente a la ejecución o avance de la tarea,ajustes o cualquier información relevante sobre la actividad.</t>
        </r>
      </text>
    </comment>
    <comment ref="I8" authorId="1" shapeId="0" xr:uid="{A53BE855-E401-49A1-8151-1FDF207928B7}">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8460EA14-D48B-4A85-97CD-29F156C469EF}">
      <text>
        <r>
          <rPr>
            <sz val="9"/>
            <color indexed="81"/>
            <rFont val="Tahoma"/>
            <family val="2"/>
          </rPr>
          <t xml:space="preserve">Este espacio es de uso exclusivo para la OAP, se relacionan los resultados del seguimiento realizado por parte de la OAP . </t>
        </r>
      </text>
    </comment>
    <comment ref="K8" authorId="1" shapeId="0" xr:uid="{A9DB9AAD-74D2-4073-87F0-43EE292C8055}">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E8E17CF3-32FD-492B-971B-CCF67877F8FC}">
      <text>
        <r>
          <rPr>
            <sz val="9"/>
            <color indexed="81"/>
            <rFont val="Tahoma"/>
            <family val="2"/>
          </rPr>
          <t xml:space="preserve">
Seleccione el estado de cumplimiento de la tarea.
</t>
        </r>
      </text>
    </comment>
    <comment ref="M8" authorId="0" shapeId="0" xr:uid="{FC7B33B7-8CA2-40A9-B8D5-B807E50599BE}">
      <text>
        <r>
          <rPr>
            <sz val="9"/>
            <color indexed="81"/>
            <rFont val="Tahoma"/>
            <family val="2"/>
          </rPr>
          <t>Describa la gestión realizada frente a la ejecución o avance de la tarea,ajustes o cualquier información relevante sobre la actividad.</t>
        </r>
      </text>
    </comment>
    <comment ref="N8" authorId="1" shapeId="0" xr:uid="{475A73B0-BEE7-4785-8E45-FD9FC30FA4EE}">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2516B373-ED33-44DD-A04B-91CC5ECB4700}">
      <text>
        <r>
          <rPr>
            <sz val="9"/>
            <color indexed="81"/>
            <rFont val="Tahoma"/>
            <family val="2"/>
          </rPr>
          <t xml:space="preserve">Este espacio es de uso exclusivo para la OAP, se relacionan los resultados del seguimiento realizado por parte de la OAP . </t>
        </r>
      </text>
    </comment>
    <comment ref="P8" authorId="1" shapeId="0" xr:uid="{55BEE285-F822-4DF9-976B-97B8EC7E824B}">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25" authorId="0" shapeId="0" xr:uid="{D47CEFB6-48BA-430D-A9A3-37C7F8EBB1BA}">
      <text>
        <r>
          <rPr>
            <sz val="9"/>
            <color indexed="81"/>
            <rFont val="Tahoma"/>
            <family val="2"/>
          </rPr>
          <t xml:space="preserve">
Información registrada por la Oficina Asesora de Planeación</t>
        </r>
      </text>
    </comment>
    <comment ref="A27" authorId="0" shapeId="0" xr:uid="{F98C01A5-976C-4AE8-960C-611F9169BB5B}">
      <text>
        <r>
          <rPr>
            <sz val="9"/>
            <color indexed="81"/>
            <rFont val="Tahoma"/>
            <family val="2"/>
          </rPr>
          <t xml:space="preserve">
Información registrada por la Oficina Asesora de Planeación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CAD82282-7F20-46FB-8837-574B1B327D3D}">
      <text>
        <r>
          <rPr>
            <sz val="9"/>
            <color indexed="81"/>
            <rFont val="Tahoma"/>
            <family val="2"/>
          </rPr>
          <t>Nombre de la temática del Programa de Transparencia y Ética pública en la que se enmarcan las acciones.</t>
        </r>
      </text>
    </comment>
    <comment ref="A6" authorId="0" shapeId="0" xr:uid="{6737AFEB-A4C8-469E-984B-74F37BDBBA6F}">
      <text>
        <r>
          <rPr>
            <sz val="9"/>
            <color indexed="81"/>
            <rFont val="Tahoma"/>
            <family val="2"/>
          </rPr>
          <t>Describa el propósito o la meta que se pretende alcanzar con esta temática.</t>
        </r>
      </text>
    </comment>
    <comment ref="A8" authorId="0" shapeId="0" xr:uid="{A444F191-58CF-4E5B-B8FF-D0D82C2B8387}">
      <text>
        <r>
          <rPr>
            <sz val="9"/>
            <color indexed="81"/>
            <rFont val="Tahoma"/>
            <family val="2"/>
          </rPr>
          <t>Seleccione el área encargada de ejecutar la actividad.</t>
        </r>
      </text>
    </comment>
    <comment ref="B8" authorId="0" shapeId="0" xr:uid="{06056C66-E84B-4E25-B28F-8545AFE3403B}">
      <text>
        <r>
          <rPr>
            <sz val="9"/>
            <color indexed="81"/>
            <rFont val="Tahoma"/>
            <family val="2"/>
          </rPr>
          <t>Registre la temática que va a desarrollar y que agrupa las actividades del plan según su finalidad.</t>
        </r>
      </text>
    </comment>
    <comment ref="C8" authorId="0" shapeId="0" xr:uid="{F68B968B-A58E-47B4-AE0A-5E1E23AAF73E}">
      <text>
        <r>
          <rPr>
            <sz val="9"/>
            <color indexed="81"/>
            <rFont val="Tahoma"/>
            <family val="2"/>
          </rPr>
          <t>Describa la acción o tarea específica a realizar para dar cumplimiento al programa.</t>
        </r>
      </text>
    </comment>
    <comment ref="D8" authorId="0" shapeId="0" xr:uid="{80E04E1E-C02E-4067-95DF-1CFE63AA3437}">
      <text>
        <r>
          <rPr>
            <sz val="9"/>
            <color indexed="81"/>
            <rFont val="Tahoma"/>
            <family val="2"/>
          </rPr>
          <t>Describa el producto o resultado esperado de la actividad, que puede ser un informe, documento, sistema implementado, etc.</t>
        </r>
      </text>
    </comment>
    <comment ref="E8" authorId="0" shapeId="0" xr:uid="{36047CE4-F563-47E2-823F-0F005ED5C6D8}">
      <text>
        <r>
          <rPr>
            <sz val="9"/>
            <color indexed="81"/>
            <rFont val="Tahoma"/>
            <family val="2"/>
          </rPr>
          <t>Registre la fecha en que comienza la ejecución de la actividad.</t>
        </r>
      </text>
    </comment>
    <comment ref="F8" authorId="0" shapeId="0" xr:uid="{A6619E09-CE2A-438F-8739-8AA760797F1D}">
      <text>
        <r>
          <rPr>
            <sz val="9"/>
            <color indexed="81"/>
            <rFont val="Tahoma"/>
            <family val="2"/>
          </rPr>
          <t>Registre la fecha en que se debe completar la actividad.</t>
        </r>
      </text>
    </comment>
    <comment ref="G8" authorId="1" shapeId="0" xr:uid="{51C2DAFA-9167-4C94-BBD0-0E3168AC6025}">
      <text>
        <r>
          <rPr>
            <sz val="9"/>
            <color indexed="81"/>
            <rFont val="Tahoma"/>
            <family val="2"/>
          </rPr>
          <t xml:space="preserve">
Seleccione el estado de cumplimiento de la tarea.
</t>
        </r>
      </text>
    </comment>
    <comment ref="H8" authorId="0" shapeId="0" xr:uid="{F3DF8D3F-2F0A-45DF-B759-2CCE41C4D914}">
      <text>
        <r>
          <rPr>
            <sz val="9"/>
            <color indexed="81"/>
            <rFont val="Tahoma"/>
            <family val="2"/>
          </rPr>
          <t>Describa la gestión realizada frente a la ejecución o avance de la tarea,ajustes o cualquier información relevante sobre la actividad.</t>
        </r>
      </text>
    </comment>
    <comment ref="I8" authorId="1" shapeId="0" xr:uid="{6D3EAACA-5BFB-47E8-A910-0E58A4791CB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C9F041D8-B25B-4138-9600-76D873FC6100}">
      <text>
        <r>
          <rPr>
            <sz val="9"/>
            <color indexed="81"/>
            <rFont val="Tahoma"/>
            <family val="2"/>
          </rPr>
          <t xml:space="preserve">Este espacio es de uso exclusivo para la OAP, se relacionan los resultados del seguimiento realizado por parte de la OAP . </t>
        </r>
      </text>
    </comment>
    <comment ref="K8" authorId="1" shapeId="0" xr:uid="{B157E600-E34D-4835-90EF-F2C58305C617}">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BB875709-C6E0-4809-A96F-3BE816122715}">
      <text>
        <r>
          <rPr>
            <sz val="9"/>
            <color indexed="81"/>
            <rFont val="Tahoma"/>
            <family val="2"/>
          </rPr>
          <t xml:space="preserve">
Seleccione el estado de cumplimiento de la tarea.
</t>
        </r>
      </text>
    </comment>
    <comment ref="M8" authorId="0" shapeId="0" xr:uid="{B998A981-C22B-4E29-BBE9-C9AE169A08B8}">
      <text>
        <r>
          <rPr>
            <sz val="9"/>
            <color indexed="81"/>
            <rFont val="Tahoma"/>
            <family val="2"/>
          </rPr>
          <t>Describa la gestión realizada frente a la ejecución o avance de la tarea,ajustes o cualquier información relevante sobre la actividad.</t>
        </r>
      </text>
    </comment>
    <comment ref="N8" authorId="1" shapeId="0" xr:uid="{10368134-81B7-42DE-B1E7-F66A3F4BC19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0D4D4813-9331-40A7-92B2-B970C105C4C3}">
      <text>
        <r>
          <rPr>
            <sz val="9"/>
            <color indexed="81"/>
            <rFont val="Tahoma"/>
            <family val="2"/>
          </rPr>
          <t xml:space="preserve">Este espacio es de uso exclusivo para la OAP, se relacionan los resultados del seguimiento realizado por parte de la OAP . </t>
        </r>
      </text>
    </comment>
    <comment ref="P8" authorId="1" shapeId="0" xr:uid="{D826A8BD-F2EE-4FD7-B623-FD55B16CB215}">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34" authorId="0" shapeId="0" xr:uid="{25E839D7-E35F-4378-9839-741CC7630D47}">
      <text>
        <r>
          <rPr>
            <sz val="9"/>
            <color indexed="81"/>
            <rFont val="Tahoma"/>
            <family val="2"/>
          </rPr>
          <t xml:space="preserve">
Información registrada por la Oficina Asesora de Planeación</t>
        </r>
      </text>
    </comment>
    <comment ref="A36" authorId="0" shapeId="0" xr:uid="{41021EB6-5436-43B7-9BE8-F07A5CA965B1}">
      <text>
        <r>
          <rPr>
            <sz val="9"/>
            <color indexed="81"/>
            <rFont val="Tahoma"/>
            <family val="2"/>
          </rPr>
          <t xml:space="preserve">
Información registrada por la Oficina Asesora de Planeación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3F174600-3995-4EF3-A8E0-93A8D9F78785}">
      <text>
        <r>
          <rPr>
            <sz val="9"/>
            <color indexed="81"/>
            <rFont val="Tahoma"/>
            <family val="2"/>
          </rPr>
          <t>Nombre de la temática del Programa de Transparencia y Ética pública en la que se enmarcan las acciones.</t>
        </r>
      </text>
    </comment>
    <comment ref="A6" authorId="0" shapeId="0" xr:uid="{80B934B2-F603-434B-89A1-CD4F8E168155}">
      <text>
        <r>
          <rPr>
            <sz val="9"/>
            <color indexed="81"/>
            <rFont val="Tahoma"/>
            <family val="2"/>
          </rPr>
          <t>Describa el propósito o la meta que se pretende alcanzar con esta temática.</t>
        </r>
      </text>
    </comment>
    <comment ref="A8" authorId="0" shapeId="0" xr:uid="{67683066-7C47-4C29-892C-C0EB85152C4F}">
      <text>
        <r>
          <rPr>
            <sz val="9"/>
            <color indexed="81"/>
            <rFont val="Tahoma"/>
            <family val="2"/>
          </rPr>
          <t>Seleccione el área encargada de ejecutar la actividad.</t>
        </r>
      </text>
    </comment>
    <comment ref="B8" authorId="0" shapeId="0" xr:uid="{809A5A9C-5EAC-40A2-9451-9BFECF02A63E}">
      <text>
        <r>
          <rPr>
            <sz val="9"/>
            <color indexed="81"/>
            <rFont val="Tahoma"/>
            <family val="2"/>
          </rPr>
          <t>Registre la temática que va a desarrollar y que agrupa las actividades del plan según su finalidad.</t>
        </r>
      </text>
    </comment>
    <comment ref="C8" authorId="0" shapeId="0" xr:uid="{DC7DE0F3-3EF1-4373-B502-CFE2056AD377}">
      <text>
        <r>
          <rPr>
            <sz val="9"/>
            <color indexed="81"/>
            <rFont val="Tahoma"/>
            <family val="2"/>
          </rPr>
          <t>Describa la acción o tarea específica a realizar para dar cumplimiento al programa.</t>
        </r>
      </text>
    </comment>
    <comment ref="D8" authorId="0" shapeId="0" xr:uid="{0092E5F9-0407-493C-ACF6-CC238E507AFE}">
      <text>
        <r>
          <rPr>
            <sz val="9"/>
            <color indexed="81"/>
            <rFont val="Tahoma"/>
            <family val="2"/>
          </rPr>
          <t>Describa el producto o resultado esperado de la actividad, que puede ser un informe, documento, sistema implementado, etc.</t>
        </r>
      </text>
    </comment>
    <comment ref="E8" authorId="0" shapeId="0" xr:uid="{34E81F10-A9DE-4390-AE55-D4E5FD6F1160}">
      <text>
        <r>
          <rPr>
            <sz val="9"/>
            <color indexed="81"/>
            <rFont val="Tahoma"/>
            <family val="2"/>
          </rPr>
          <t>Registre la fecha en que comienza la ejecución de la actividad.</t>
        </r>
      </text>
    </comment>
    <comment ref="F8" authorId="0" shapeId="0" xr:uid="{D7610824-60C9-410F-9CD3-858EE98D551F}">
      <text>
        <r>
          <rPr>
            <sz val="9"/>
            <color indexed="81"/>
            <rFont val="Tahoma"/>
            <family val="2"/>
          </rPr>
          <t>Registre la fecha en que se debe completar la actividad.</t>
        </r>
      </text>
    </comment>
    <comment ref="G8" authorId="1" shapeId="0" xr:uid="{4D0D7848-DA69-4B5B-92C6-51728DC71476}">
      <text>
        <r>
          <rPr>
            <sz val="9"/>
            <color indexed="81"/>
            <rFont val="Tahoma"/>
            <family val="2"/>
          </rPr>
          <t xml:space="preserve">
Seleccione el estado de cumplimiento de la tarea.
</t>
        </r>
      </text>
    </comment>
    <comment ref="H8" authorId="0" shapeId="0" xr:uid="{E8B631B6-535F-4A40-87C3-C0AF38E53B7F}">
      <text>
        <r>
          <rPr>
            <sz val="9"/>
            <color indexed="81"/>
            <rFont val="Tahoma"/>
            <family val="2"/>
          </rPr>
          <t>Describa la gestión realizada frente a la ejecución o avance de la tarea,ajustes o cualquier información relevante sobre la actividad.</t>
        </r>
      </text>
    </comment>
    <comment ref="I8" authorId="1" shapeId="0" xr:uid="{A437881B-5BFB-4F2A-9D94-51D3A04DBDC8}">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DB0DBF43-C693-4EEE-B7D3-0F34D4256297}">
      <text>
        <r>
          <rPr>
            <sz val="9"/>
            <color indexed="81"/>
            <rFont val="Tahoma"/>
            <family val="2"/>
          </rPr>
          <t xml:space="preserve">Este espacio es de uso exclusivo para la OAP, se relacionan los resultados del seguimiento realizado por parte de la OAP . </t>
        </r>
      </text>
    </comment>
    <comment ref="K8" authorId="1" shapeId="0" xr:uid="{D1233723-AD97-4DF2-A4D9-A05EA0648FFA}">
      <text>
        <r>
          <rPr>
            <sz val="9"/>
            <color indexed="81"/>
            <rFont val="Tahoma"/>
            <family val="2"/>
          </rPr>
          <t xml:space="preserve">
Seleccione el estado de cumplimiento de la tarea.
</t>
        </r>
      </text>
    </comment>
    <comment ref="L8" authorId="0" shapeId="0" xr:uid="{44F84337-A8B8-4753-A70D-C7EA39368D54}">
      <text>
        <r>
          <rPr>
            <sz val="9"/>
            <color indexed="81"/>
            <rFont val="Tahoma"/>
            <family val="2"/>
          </rPr>
          <t>Describa la gestión realizada frente a la ejecución o avance de la tarea,ajustes o cualquier información relevante sobre la actividad.</t>
        </r>
      </text>
    </comment>
    <comment ref="M8" authorId="1" shapeId="0" xr:uid="{97E6FE94-B9B3-4B29-9325-39202A4EA119}">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N8" authorId="0" shapeId="0" xr:uid="{245B8A97-7EB9-4A59-A7C3-A7D5F8E44595}">
      <text>
        <r>
          <rPr>
            <sz val="9"/>
            <color indexed="81"/>
            <rFont val="Tahoma"/>
            <family val="2"/>
          </rPr>
          <t xml:space="preserve">Este espacio es de uso exclusivo para la OAP, se relacionan los resultados del seguimiento realizado por parte de la OAP . </t>
        </r>
      </text>
    </comment>
    <comment ref="O8" authorId="1" shapeId="0" xr:uid="{BA52A1B6-156D-4BC6-B1C8-40F6AE2A1C09}">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33" authorId="0" shapeId="0" xr:uid="{057E21D2-7609-404D-BD70-38397B82E1E6}">
      <text>
        <r>
          <rPr>
            <sz val="9"/>
            <color indexed="81"/>
            <rFont val="Tahoma"/>
            <family val="2"/>
          </rPr>
          <t xml:space="preserve">
Información registrada por la Oficina Asesora de Planeación</t>
        </r>
      </text>
    </comment>
    <comment ref="A35" authorId="0" shapeId="0" xr:uid="{F2B07C2D-3547-4D95-8C98-EE589E8AE55E}">
      <text>
        <r>
          <rPr>
            <sz val="9"/>
            <color indexed="81"/>
            <rFont val="Tahoma"/>
            <family val="2"/>
          </rPr>
          <t xml:space="preserve">
Información registrada por la Oficina Asesora de Planeación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s>
  <commentList>
    <comment ref="A1" authorId="0" shapeId="0" xr:uid="{65877BF9-AA89-4EE9-BEA1-495C8E8DB5D9}">
      <text>
        <r>
          <rPr>
            <sz val="9"/>
            <color indexed="81"/>
            <rFont val="Tahoma"/>
            <family val="2"/>
          </rPr>
          <t>Registre la fecha de aprobación del cambio.</t>
        </r>
      </text>
    </comment>
    <comment ref="B1" authorId="0" shapeId="0" xr:uid="{7BE3CFFC-A81A-4FFA-8407-28F008E15555}">
      <text>
        <r>
          <rPr>
            <sz val="9"/>
            <color indexed="81"/>
            <rFont val="Tahoma"/>
            <family val="2"/>
          </rPr>
          <t xml:space="preserve">
Registre el número de versión, partiendo de la versión 1. No aplica para documentos en borrador.</t>
        </r>
      </text>
    </comment>
    <comment ref="C1" authorId="0" shapeId="0" xr:uid="{2253F2C3-565A-4B82-AEB1-72831FA172BC}">
      <text>
        <r>
          <rPr>
            <sz val="9"/>
            <color indexed="81"/>
            <rFont val="Tahoma"/>
            <family val="2"/>
          </rPr>
          <t xml:space="preserve">
Registe el nombre de la categoría temática del programa  y describa el cambio aprobado. </t>
        </r>
      </text>
    </comment>
    <comment ref="D1" authorId="0" shapeId="0" xr:uid="{DC5591A0-A532-4AB0-8842-A93B0F1BCC2B}">
      <text>
        <r>
          <rPr>
            <sz val="9"/>
            <color indexed="81"/>
            <rFont val="Tahoma"/>
            <family val="2"/>
          </rPr>
          <t xml:space="preserve">Registre la instancia de aprobación, la cual sólo podrá ser Oficina Asesora de Planeación o Comité Institucional de Gestión y Desempeño. </t>
        </r>
      </text>
    </comment>
  </commentList>
</comments>
</file>

<file path=xl/sharedStrings.xml><?xml version="1.0" encoding="utf-8"?>
<sst xmlns="http://schemas.openxmlformats.org/spreadsheetml/2006/main" count="1220" uniqueCount="503">
  <si>
    <t>Dependencia responsable</t>
  </si>
  <si>
    <t>Cumplido</t>
  </si>
  <si>
    <t>Etapas del ciclo de la gestión</t>
  </si>
  <si>
    <t>Subcategoría tipo de actividad Participación Ciudadana</t>
  </si>
  <si>
    <t>Subcategoría tipo de actividad Transparencia</t>
  </si>
  <si>
    <t>Delegatura para Entidades de Aseguramiento en Salud</t>
  </si>
  <si>
    <t>Si</t>
  </si>
  <si>
    <t>Aprestamiento</t>
  </si>
  <si>
    <t>Elemento de Diálogo</t>
  </si>
  <si>
    <t>Accesibilidad</t>
  </si>
  <si>
    <t>Delegatura para Prestadores de Servicios de Salud</t>
  </si>
  <si>
    <t>No</t>
  </si>
  <si>
    <t>Diagnóstico</t>
  </si>
  <si>
    <t>Elemento de Información</t>
  </si>
  <si>
    <t>Instrumentos de Gestión de la Información</t>
  </si>
  <si>
    <t>Delegatura para Entidades Territoriales y Generadores, Recaudadores y Administradores de Recursos del SGSSS</t>
  </si>
  <si>
    <t>Parcialmente</t>
  </si>
  <si>
    <t>Diseño</t>
  </si>
  <si>
    <t xml:space="preserve">Elemento de Responsabilidad </t>
  </si>
  <si>
    <t>Transparencia Activa</t>
  </si>
  <si>
    <t>Delegatura para Operadores Logísticos de Tecnologías en Salud y Gestores Farmacéuticos</t>
  </si>
  <si>
    <t>No aplica</t>
  </si>
  <si>
    <t>Ejecución</t>
  </si>
  <si>
    <t>Part. Ciudadana y RdCC</t>
  </si>
  <si>
    <t>Transparencia Pasiva</t>
  </si>
  <si>
    <t>Delegatura para la Protección al Usuario</t>
  </si>
  <si>
    <t>Evaluación y Control</t>
  </si>
  <si>
    <t>Participación Ciudadana</t>
  </si>
  <si>
    <t>Delegatura para Investigaciones Administrativas</t>
  </si>
  <si>
    <t>Formulación de Planes y Programas</t>
  </si>
  <si>
    <t>Promoción de la Participación Ciudadana</t>
  </si>
  <si>
    <t>Delegatura para la Función Jurdiccional y de Conciliación</t>
  </si>
  <si>
    <t>Preparación</t>
  </si>
  <si>
    <t>Rendición de Cuentas</t>
  </si>
  <si>
    <t>Dirección de Innovación y Desarrollo</t>
  </si>
  <si>
    <t>Seguimiento</t>
  </si>
  <si>
    <t xml:space="preserve">Subdirección de Tecnologías de la Información </t>
  </si>
  <si>
    <t>Dirección Jurídica</t>
  </si>
  <si>
    <t>Oficina Asesora de Comunicaciones Estratégicas e Imagen Institucional</t>
  </si>
  <si>
    <t>Secretaría General</t>
  </si>
  <si>
    <t>Oificna de Liquidaciones</t>
  </si>
  <si>
    <t>Oficina de Control Interno</t>
  </si>
  <si>
    <t>Oficina Asesora de Planeación</t>
  </si>
  <si>
    <t>PROCESO DIRECCIONAMIENTO ESTRATÉGICO</t>
  </si>
  <si>
    <t>CÓDIGO</t>
  </si>
  <si>
    <t>DEFT27</t>
  </si>
  <si>
    <t xml:space="preserve"> FORMULACIÓN Y SEGUIMIENTO DEL PROGRAMA DE TRANSPARENCIA Y ÉTICA PÚBLICA</t>
  </si>
  <si>
    <t>VERSIÓN</t>
  </si>
  <si>
    <t>FECHA</t>
  </si>
  <si>
    <t>DD/MM/AA</t>
  </si>
  <si>
    <t xml:space="preserve">NOMBRE DE LA CATEGORÍA </t>
  </si>
  <si>
    <t>GESTIÓN DE LOS RIESGOS PARA LA INTEGRIDAD PÚBLICA</t>
  </si>
  <si>
    <t>OBJETIVO DE LA CATEGORÍA</t>
  </si>
  <si>
    <t>Fortalecer la integridad pública mediante la gestión efectiva y la administración integral de los diferentes tipos de riesgos.</t>
  </si>
  <si>
    <t xml:space="preserve">FORMULACIÓN </t>
  </si>
  <si>
    <t>MONITOREO A 30 DE SEPTIEMBRE 2025</t>
  </si>
  <si>
    <t>MONITOREO A 31 DE DICIEMBRE 2025</t>
  </si>
  <si>
    <t>DEPENDENCIA RESPONSABLE</t>
  </si>
  <si>
    <t>SUBCATEGORÍA</t>
  </si>
  <si>
    <t>TAREA</t>
  </si>
  <si>
    <t>ENTREGABLE</t>
  </si>
  <si>
    <t>FECHA INICIO</t>
  </si>
  <si>
    <t>FECHA FINAL</t>
  </si>
  <si>
    <t>CUMPLIDO</t>
  </si>
  <si>
    <t>DESCRIPCIÓN DEL AVANCE</t>
  </si>
  <si>
    <t xml:space="preserve">UBICACIÓN DE LA EVIDENCIA </t>
  </si>
  <si>
    <t>ANÁLISIS DE MONITOREO DE OAP</t>
  </si>
  <si>
    <t>OBSERVACIONES</t>
  </si>
  <si>
    <t>Gestión de Riesgos</t>
  </si>
  <si>
    <t>Revisar y actualizar la Guía de Administración de Riesgos de la Superintendencia Nacional de Salud (SNS), conforme a los lineamientos establecidos por el Departamento Administrativo de la Función Pública (DAFP), incorporando los riesgos asociados a la Ética Pública, Lavado de Activos, Financiación del Terrorismo, Financiación de la Proliferación de Armas de Destrucción Masiva (SARLAFT/FP), así como los aspectos relacionados con el riesgo de soborno.</t>
  </si>
  <si>
    <t>Versión actualizada de la Guía de Administración de Riesgos de la SNS, validada y alineada con los lineamientos del DAFP.
Metodologia adopción - Manual de Administración del Riesgos Versión 7</t>
  </si>
  <si>
    <t>La actividad relacionada, en el marco del Programa de Transparencia, no se reporta dentro del período evaluado teniendo en cuenta que se ejecutara en el ultimo trimestre</t>
  </si>
  <si>
    <t>Actualizar los riesgos institucionales conforme a las necesidades identificadas en los procesos, asegurando su alineación con los objetivos estratégicos y operativos de la entidad.</t>
  </si>
  <si>
    <t>Mapa de riesgos Institucionales actualizados</t>
  </si>
  <si>
    <t>Se realizó actualización del Mapa de Riesgos a su versión 2, se actualizaron  los responsables en la mayoría de los procesos y específicamente para el Proceso de Auditorías, se ajusta control del riesgo de corrupción, relacionado con el seguimiento al programa de auditorías a trimestral como se encuentra definido en el proceso.</t>
  </si>
  <si>
    <t>Herramienta ITS - Mapa Riesgos Versión 2 - 21,07,2025
https://docs.supersalud.gov.co/PortalWeb/planeacion/Registros%20SIG/Registro%20Riesgos%20institucionales.xlsx</t>
  </si>
  <si>
    <t>Se cumple con la actividad correspondiente al periodo reportado.</t>
  </si>
  <si>
    <t>Oficina Asesora de Planeación-Lideres de Procesos</t>
  </si>
  <si>
    <t xml:space="preserve">Avanzar en la identificación de riesgos en el marco del Programa de Transparencia y Ética Pública, en coordinación con las dependencias responsables. Esta identificación debe incluir los riesgos de Ética Pública, Lavado de Activos, Financiación del Terrorismo, Financiación de la Proliferación de Armas de Destrucción Masiva (SARLAFT/FP), así como los riesgos relacionados con el soborno. Los riesgos identificados deberán ser publicados en el sitio web institucional en los procesos donde aplique.
</t>
  </si>
  <si>
    <t xml:space="preserve">Propuesta Mapa de riesgos SNS actualizada.
</t>
  </si>
  <si>
    <t>Desarrollar al menos dos espacios de articulación con el Departamento Administrativo de la Función Pública (DAFP), orientados a fortalecer la implementación del Programa de Transparencia y Ética Pública - metodología de gestión del riesgo y el mapa de riesgos relacionados con Ética Pública, Lavado de Activos, Financiación del Terrorismo, Financiación de la Proliferación de Armas de Destrucción Masiva (SARLAFT/FP), incluyendo los aspectos relacionados con el soborno. Esta divulgación se realizará mediante espacios de capacitación y otros mecanismos de socialización dirigidos a las dependencias responsables.</t>
  </si>
  <si>
    <t>Listas de Asistencia
Espacios de capacitación y otros mecanismos de socialización dirigidos a las dependencias responsables.</t>
  </si>
  <si>
    <t xml:space="preserve">En el mes de Agosto la Superintendencia Nacional de Salud llevó a cabo una mesa técnica dirigida a funcionarios de la Oficina Asesora de Planeación, Oficina de Control Interno y miembros del Comité Institucional de Coordinación de Control Interno. El objetivo fue actualizar conocimientos sobre la Gestión Integral del Riesgo en el marco de los Programas de Transparencia y Ética Pública. Se abordaron temas como la estructura metodológica, análisis de contexto, identificación y valoración de riesgos, así como el diseño de controles y actividades que permitan mitigar causas e impactos, garantizando el cumplimiento de los objetivos institucionales. 
</t>
  </si>
  <si>
    <t>Se cumple con la actividad parcialmente correspondiente al periodo reportado. Se recomienda ejecutar las acciones necesarias para garantizar el cumplimiento de la actividad realizando el segundo espacio el último trimestre de la vigencia 2025.</t>
  </si>
  <si>
    <t>Realizar una jornada interinstitucional con la Secretaría de Transparencia, orientada a la revisión y formulación de estrategias grupales e individuales que promuevan la apropiación de los principios de transparencia, prevención y lucha contra la corrupción al interior de la entidad.</t>
  </si>
  <si>
    <t>Listas de Asistencia, presentaciones, materiales utilizados</t>
  </si>
  <si>
    <t>Fortalecer el monitoreo de los riesgos institucionales desde las líneas de defensa primera y segunda, con el fin de generar alertas oportunas que permitan informar y orientar la toma de decisiones en los comités institucionales, tales como el Comité Institucional de Gestión y Desempeño (CIGD) y el Comité Institucional de Coordinación de Control Interno (CICCI).</t>
  </si>
  <si>
    <t>Actas comités: alertas generadas y recomendaciones en las sesiones de los comités CIGD y CICCI.</t>
  </si>
  <si>
    <t>La actividad relacionada, en el marco del Programa de Transparencia, no se reporta dentro del período evaluado teniendo en cuenta que  no se realizarón sesiones del  Comité Institucional de Gestión y Desempeño (CIGD) y el Comité Institucional de Coordinación de Control Interno (CICCI).</t>
  </si>
  <si>
    <t>Se recomienda programar la presentación de las alertas asociadas a riesgos ante el Comité Institucional de Gestión y Desempeño (CIGD) y el Comité Institucional de Coordinación de Control Interno (CICCI) en las sesiones que se realicen en el ultimo Trimestre 2025</t>
  </si>
  <si>
    <t>Analizar la viabilidad de implementar una herramienta tecnológica para la gestión de riesgos institucionales, considerando criterios de funcionalidad, alineación con los lineamientos del DAFP.</t>
  </si>
  <si>
    <t>Informe de viabilidad funcional</t>
  </si>
  <si>
    <t>Efectuar seguimiento a la gestión institucional relacionada con los riesgos, mediante el análisis de la información reportada por las dependencias responsables, con el fin de identificar desviaciones, oportunidades de mejora y alertas tempranas.</t>
  </si>
  <si>
    <t>Informes seguimiento Riesgos (análisis, alertas y recomendaciones)</t>
  </si>
  <si>
    <t>Se realizó el al moniterio de los Riesgos- Segunda Linea de Defensa  de la Entidad Correspondiente al  II Trimestre vigencia 2025</t>
  </si>
  <si>
    <t>Memorando - Informe Monitoreo Riesgos Segunda linea de  Defensa II trimestre 2025</t>
  </si>
  <si>
    <t>PERIODO DE CORTE</t>
  </si>
  <si>
    <t xml:space="preserve">PREPARADO POR </t>
  </si>
  <si>
    <t>SNS- Oficina Asesora de Planeación</t>
  </si>
  <si>
    <t>FECHA ÚLTIMA ACTUALIZACIÓN</t>
  </si>
  <si>
    <t>REDES DE ARTICULACIÓN PARA EL FORTALECIMIENTO DE LA PREVENCIÓN DE ACTOS DE CORRUPCIÓN, TRANSPARENCIA Y LEGALIDAD</t>
  </si>
  <si>
    <t>Fortalecer la articulación interinstitucional mediante la conformación y dinamización de redes colaborativas que promuevan la prevención de actos de corrupción, el fomento de la transparencia y el cumplimiento de la legalidad</t>
  </si>
  <si>
    <t>Accion estrategica redes internas</t>
  </si>
  <si>
    <t>Identificar las redes internas y los equipos responsables de la gestión y desempeño institucional que estén relacionados con los contenidos del Programa de Transparencia y Ética Pública, con el fin de fortalecer su articulación y participación en las estrategias de prevención, transparencia y lucha contra la corrupción.</t>
  </si>
  <si>
    <t>Matriz  con identificación de las redes internas - Equipos de gestión y desempeño institucional</t>
  </si>
  <si>
    <t>Actividad ejecutada y reportada en el seguimiento previo del Programa de Transparencia y Ética Pública (PTEP) Corte 30 de Septiembre 2025</t>
  </si>
  <si>
    <t>Acción estratégica 
redes externas</t>
  </si>
  <si>
    <t>Participar activamente en los Comités Sectoriales de Control Interno y en demás espacios de articulación institucional, con el objetivo de fortalecer la evaluación de la tercera línea de defensa, en el marco del fortalecimiento del Sistema de Control Interno a nivel sectorial.</t>
  </si>
  <si>
    <t>Documentación de la participación en los espacios sectoriales (actas, presentaciones, informes)</t>
  </si>
  <si>
    <t>La actividad relacionada con la participación en los Comités Sectoriales de Control Interno, en el marco del Programa de Transparencia, no se reporta dentro del período evaluado (septiembre), dado que la convocatoria por parte de la Secretaría de Transparencia se realizó posteriormente, (17 de octubre de 2025), encontrándose fuera del alcance establecido por la Oficina Asesora de Planeación (OAP). 
En consecuencia, esta acción será reportada en próximo monitoreo, sin embargo, se prevé que en el último trimestre del año se convoquen nuevas sesiones, en las cuales la Oficina de Control Interno podrá participar activamente, contribuyendo al fortalecimiento de los mecanismos de control y transparencia institucional.</t>
  </si>
  <si>
    <t>N.A.</t>
  </si>
  <si>
    <t>Secretaria General - Dirección de Contratación</t>
  </si>
  <si>
    <t>Conformar el Comité de Contratación de la entidad como una red interna, y legalizar su creación mediante resolución administrativa, con el propósito de fortalecer el aprovechamiento de los datos y la información disponibles en los procesos contractuales, contribuyendo así a la prevención de actos de corrupción y al fortalecimiento de la transparencia institucional</t>
  </si>
  <si>
    <t xml:space="preserve">Resolución de la conformación de comité de contratación </t>
  </si>
  <si>
    <t xml:space="preserve">No se reporta información </t>
  </si>
  <si>
    <t>La Dirección de contratación no remite el reporte solicitado sobre las actividades previstas en el cronograma de transparencia durante el periodo de seguimiento establecido. En particular, la información requerida no fue enviada ni en la fecha inicial (27 de octubre) ni en la ampliación del plazo comunicada por correo electrónico (4 de noviembre).
Se recomienda remitir oportunamente el reporte de las actividades previstas en el cronograma de transparencia, correspondiente al periodo de seguimiento, con el fin de garantizar el cumplimiento de los lineamientos establecidos y la adecuada consolidación de la información institucional.</t>
  </si>
  <si>
    <t>Participar en los Comités Sectoriales de Gestión y Desempeño, con el objetivo de fortalecer el ejercicio de la primera línea de defensa.</t>
  </si>
  <si>
    <t>Actas Comités</t>
  </si>
  <si>
    <t>La actividad prevista en el marco del Programa de Transparencia no se reporta en el período evaluado, debido a que no se realizaron sesiones convocadas por el Ministerio de Salud y Protección Social del Comité Institucional de Gestión y Desempeño Sectorial.</t>
  </si>
  <si>
    <t>Implementar estrategias para el cumplimiento de los deberes legales relacionadas con la Red anticorrupción de jefes de control interno</t>
  </si>
  <si>
    <t>Una Estrategias diseñada e implementada</t>
  </si>
  <si>
    <t>Respecto a la actividad, se informa que, durante el período a reportar, la Oficina de Control Interno no ha participado en acciones específicas en el marco de dicha Red, dado que actualmente se desarrollan mesas técnicas sectoriales orientadas a definir las rutas de articulación institucional; estas acciones permitirán establecer lineamientos claros para la implementación de estrategias anticorrupción, conforme a lo dispuesto en el Decreto 338 de 2019, que creó la Red Anticorrupción con el fin de articular acciones preventivas frente a riesgos de corrupción y promover la transparencia en la gestión pública</t>
  </si>
  <si>
    <t>Identificar y participar en redes externas orientadas a la prevención de la corrupción, incluyendo aquellas convocadas por la Secretaría de Transparencia y demás entidades líderes de políticas.</t>
  </si>
  <si>
    <t>Listado de redes identificadas.</t>
  </si>
  <si>
    <t>Dirección de Talento Humano</t>
  </si>
  <si>
    <t>Diseñar, estructurar e implementar un plan de acción para garantizar el cumplimiento de los deberes legales asociados al Sistema Nacional de Integridad, conforme a la normatividad vigente y los lineamientos institucionales.</t>
  </si>
  <si>
    <t>Plan de trabajo diseñado e implementado 
- Documento del Plan de Cumplimiento Legal del Sistema Nacional de Integridad</t>
  </si>
  <si>
    <t>La Dirección de Talento Hunano se encuentra diseñando el plan de acción para ser implementado</t>
  </si>
  <si>
    <t>Seguimiento No. X de 20XX - corte al dd/mm/año</t>
  </si>
  <si>
    <t xml:space="preserve"> (dd/mm/año)</t>
  </si>
  <si>
    <t>CULTURA DE LEGALIDAD Y ESTADO ABIERTO: ACCESO A LA INFORMACIÓN PÚBLICA Y TRANSPARENCIA</t>
  </si>
  <si>
    <t>Fortalecer la cultura organizacional ética, promoviendo la transparencia, eficiencia y la prevención de conflictos de interés, optimizando procesos y consolidando mecanismos de control y mejora continua en la entidad.</t>
  </si>
  <si>
    <t>SUBCATEGORÍA/
TIPO ACTIVIDAD</t>
  </si>
  <si>
    <t>Realizar seguimiento  a la publicación de la información mínima requerida por la Ley 1712 de 2014, articulo 9 de acuerdo con la responsabilidad y periodicidad asignada dentro del Esquema de publicación de Información  de la Superintendencia Nacional de Salud.</t>
  </si>
  <si>
    <t>Se realizó el seguimiento al cumplimiento de la Ley de Transparencia y Acceso a la Información utilizando el instrumento definido por la Procuraduría General de la Nación, denominado Formato Matriz Cumplimiento 2025.xlsx. Dicho instrumento fue remitido a las dependencias mediante el memorando No. 20251200000073413, como parte de la preparación para el Reporte ITA 2025, que se llevará a cabo en el mes de agosto de 2025.</t>
  </si>
  <si>
    <t>https://supersalud.sharepoint.com/:x:/r/sites/OficinaAsesoradePlaneacin/Despacho%20%20Planes/Planes/Planes%20Estrat%C3%A9gicos/2025/PTEP/Reporte/OAP/FormatoMatrizCumplimiento2025.xlsx?d=w33edada1516642a5a37297979c4b0066&amp;csf=1&amp;web=1&amp;e=GdsSYD</t>
  </si>
  <si>
    <t>Se cumple con la actividad</t>
  </si>
  <si>
    <t>Dirección de Innovación y Desarrollo - Subdirección de Tecnologias de la información</t>
  </si>
  <si>
    <t>Aprobar y publicar el Registro de Activos de Información actualizado con el apoyo del Grupo de Gestión documental.
El Registro de Activos de Información deberá ser publicado en la sección de Transparencia y Acceso a la Información y en el portal de datos abiertos www.datos.gov.co</t>
  </si>
  <si>
    <t>Registro Activos de Información  Publicado.
Acta Aprobación</t>
  </si>
  <si>
    <t>No se reporta información</t>
  </si>
  <si>
    <t>La Dirección de Innovación y Desarrollo y la Subdirección de Tecnologías de la Información no remitieron el reporte solicitado sobre las actividades previstas en el cronograma de transparencia durante el periodo de seguimiento establecido. En particular, la información requerida no fue enviada ni en la fecha inicial (27 de octubre) ni en la ampliación del plazo comunicada por correo electrónico (4 de noviembre).
Posteriormente, el 19 de diciembre se otorgó un nuevo plazo para incluir la información solicitada en el reporte anterior y finalizar el reporte; sin embargo, tampoco se remitió la información requerida.
Se recomienda remitir oportunamente el reporte de las actividades previstas en el cronograma de transparencia, correspondiente al periodo de seguimiento, con el fin de garantizar el cumplimiento de los lineamientos establecidos y la adecuada consolidación de la información institucional.</t>
  </si>
  <si>
    <t xml:space="preserve">Aprobar y publicar el Índice de Información Clasificada y Reservada actualizado.
El índice de clasificación y reserva deberá ser publicado en la sección de Transparencia y Acceso a la Información  y en el portal de datos abiertos www.datos.gov.co
</t>
  </si>
  <si>
    <t xml:space="preserve"> Índice de Información Clasificada y Reservada  Publicado.
Acta Aprobación</t>
  </si>
  <si>
    <t>La Dirección Jurídica realizó la gestión correspondiente relacionada con la revisión y aprobación de la información clasificada y reservada de todas las dependencias de la Superintendencia Nacional de Salud, esta actividad se realiza en el primer trimestre del año 2025, fue aprobada por el Comité Interinstitucional de Gestión y Desempeño CIGD Sesión Núm. 2 de 2025, realizada el 6 de marzo de 2025 y publicada en el sitio web de la entidad – transparencia-datos abiertos:</t>
  </si>
  <si>
    <t>https://www.supersalud.gov.co/es-co/transparencia-y-acceso-a-la-informacion-publica
Reporte en documento Excel de la información clasificad y reservada de la superintendencia Nacional de salud que se encuentra publicada en el sitio web de la entidad, anteriormente descrito.
3.
Acta de aprobación el Comité Interinstitucional de Gestión y Desempeño de 6 de Marzo de 2025
4.
Trazabilidad coreo institucional, mediante el cual la Dirección Jurídica, realizó la gestión correspondiente para la publicación del reporte de información clasificad y reservada</t>
  </si>
  <si>
    <t>Aprobar y publicar el esquema de publicación de información actualizado.
El esquema de información deberá ser publicado en la sección de Transparencia y Acceso a la Información y en el portal de datos abiertos www.datos.gov.co</t>
  </si>
  <si>
    <t>Esquema de Publicación de Información Publicado.
Acta de aprobación</t>
  </si>
  <si>
    <t>El instrucmento se encuentra listo para presentar  para aprobación en el Comité Institucional de Gestión y Desempeño que se realizará el  27 de noviembre de 2025.</t>
  </si>
  <si>
    <t>Archivo adjunto: evidencia-acceso-a-informa-transparencia-A12.zip</t>
  </si>
  <si>
    <t>Se recomienda asegurar la presentación para aprobación del instrumento en el Comité Institucional y, posteriormente, publicar el esquema en la sección de Transparencia y Acceso a la Información, así como en el portal de datos abiertos (www.datos.gov.co), en cumplimiento de los lineamientos establecidos por la Ley de Transparencia y Acceso a la Información Pública</t>
  </si>
  <si>
    <t xml:space="preserve">Avanzar en los ajustes del sitio web de la Superintendencia frente a los criterios de Accesibilidad de Contenidos Web (Web Content Accesibillity Guidelines - WCAG) - establecidos en la resolución 1519 de 2020 anexo 1 - Directrices de accesibilidad web.
</t>
  </si>
  <si>
    <t xml:space="preserve">Reporte de Avance actividades ejecutadas en el Sitio Web de la Entidad.
Informe de actividades adelantas </t>
  </si>
  <si>
    <t>La Oficina Asesora de Comunicaciones continúa trabajando en mantener e implementar las directrices de accesibilidad establecidas para el contenido que se publica en el sitio web indicadas en el anexo 1 de la Resolución 1519 de 2020.</t>
  </si>
  <si>
    <t>Se cumple con la actividad correspondiente al periodo reportado. Se recomienda ejecutar las acciones necesarias para garantizar su continuidad y cumplimiento en el último trimestre de la vigencia 2025.</t>
  </si>
  <si>
    <t xml:space="preserve">Avanzar en los ajustes del sitio web de la Superintendencia frente a los criterios de Accesibilidad de Contenidos Web (Web Content Accesibillity Guidelines - WCAG)  - establecidos en la resolución 1519 de 2020 anexo 1 - Directrices de accesibilidad web.
</t>
  </si>
  <si>
    <t>Realizar el seguimiento a la Ley de Transparencia y Acceso a la Información Pública 1712 de 2014, de acuerdo con los criterios establecidos en el Índice de Transparencia y Acceso a la Información Pública (ITA), ante la Procuraduría General de la Nación.</t>
  </si>
  <si>
    <t xml:space="preserve">Reporte de diligenciamiento y resultados la Matriz ITA (Índice de Transparencia y Acceso a la Información Pública) ante la Procuraduría General dela Nación </t>
  </si>
  <si>
    <t xml:space="preserve">En el marco de la actividad “Liderar el cumplimiento de los requisitos del Índice de Transparencia y Acceso a la Información Pública – ITA”, se logró el cumplimiento total de la meta, obteniendo un resultado de 100 puntos sobre 100 tanto en el reporte de autodiagnóstico como en la auditoría realizada por la Procuraduría General de la Nación. Este resultado evidencia el cumplimiento integral de los criterios evaluados por el índice.
De acuerdo con lo anterior, el indicador se ubica en el rango de “Bueno”, con una tendencia ascendente respecto a la línea base de 97 puntos obtenida en la medición de la vigencia anterior. Esto evidencia una mejora sostenida en las acciones implementadas para garantizar el cumplimiento del ITA.
Acciones desarrolladas durante la vigencia:
Cierre de brechas identificadas en el Anexo 2, con la participación de la Dirección de Innovación y Desarrollo, la Subdirección de Tecnologías de la Información, la Delegada para la Protección al Usuario y la Oficina de Comunicaciones.
Coordinación del proceso de autodiagnóstico.
Seguimiento a los requisitos del ITA.
Articulación con las áreas responsables de la publicación de información.
Revisión y fortalecimiento de los canales institucionales.
Atención directa para resolver observaciones y asegurar el cumplimiento.
</t>
  </si>
  <si>
    <t>Reporte Indicador DE01 - PAG 
seguimientoResultados - ITA2025
consultaMatrizDetallada-ITA2025
ReporteAuditoria-PGN2025 - Resultado Auditoria Procuraduría General de la Nación 
Directiva 009 - ITA 2025 PGN</t>
  </si>
  <si>
    <t>Todas las Delegaturas
Dirección Jurídica</t>
  </si>
  <si>
    <t>Publicar el contenido de toda decisión de carácter general y/o políticas que se adopten y afecten a los Grupos de Valor, junto con sus fundamentos, salvo si se trata de asuntos sometidos a reserva.</t>
  </si>
  <si>
    <r>
      <t xml:space="preserve">Documentos con el contenido de toda decisión y/o políticas que se adopten y afecten a los usuarios, junto con sus fundamentos, publicados
</t>
    </r>
    <r>
      <rPr>
        <b/>
        <sz val="10"/>
        <rFont val="Arial"/>
        <family val="2"/>
      </rPr>
      <t>Reporta</t>
    </r>
    <r>
      <rPr>
        <sz val="10"/>
        <rFont val="Arial"/>
        <family val="2"/>
      </rPr>
      <t xml:space="preserve"> Dirección Jurídica</t>
    </r>
  </si>
  <si>
    <t>La Dirección Jurídica y la Dirección de Innovación y Desarrollo, comparten la supervisión del Contrato No. 36 de 2025, suscrito con Avance Jurídico.
Avance Jurídico, realiza la actualización y publicación de los actos administrativos en el normograma que se encuentra en el sitio web de la Superintendencia Nacional de Salud.
Esta actualización es constante y es realizada por el contratista, con el apoyo de la supervisora del contrato de la Dirección Jurídica.
1.Actualización y publicación de los actos administrativos en el normograma de la entidad que se encuentra ubicado en el sitio web de la Superintendencia Nacional de Salud, en el siguiente enlace: https://normograma.supersalud.gov.co/
2.Base de datos en archivo Excel con la información de los actos administrativos actualizados y publicados (avance Jurídico)</t>
  </si>
  <si>
    <t>1.Actualización y publicación de los actos administrativos en el normograma de la entidad que se encuentra ubicado en el sitio web de la Superintendencia Nacional de Salud, en el siguiente enlace: https://normograma.supersalud.gov.co/
2.Base de datos en archivo Excel con la información de los actos administrativos actualizados y publicados (avance Jurídico)</t>
  </si>
  <si>
    <t xml:space="preserve">
Secretaría General</t>
  </si>
  <si>
    <t>Documentos con el contenido de toda decisión y/o políticas que se adopten y afecten a los usuarios, junto con sus fundamentos, publicados</t>
  </si>
  <si>
    <t>La Secretaría General, a través de su grupo de Notificaciones, publicó el contenido de todas las decisiones de carácter general y/o políticas adoptadas que afectan a los Grupos de Valor, junto con sus fundamentos, salvo en los casos sometidos a reserva, correspondientes al periodo de reporte.</t>
  </si>
  <si>
    <t>https://docs.supersalud.gov.co/PortalWeb/Juridica/Resoluciones/Forms/AllItems.aspx</t>
  </si>
  <si>
    <t>Publicar  los informes de evaluación y auditorías de control interno en el sitio web de la entidad, de conformidad con lo establecido en la guía de publicación de contenidos en el sitio web.</t>
  </si>
  <si>
    <t>Informes de evaluación y auditorías de control interno publicados en el sitio web de la entidad.</t>
  </si>
  <si>
    <t>La oficina de Control Interno de conformidad al Plan Anual de Auditorías y Seguimientos aprobado para la vigencia 2025, a corte del mes de septiembre ha efectuado la publicación de nformes de Seguimientos y Auditorías.</t>
  </si>
  <si>
    <t>https://www.supersalud.gov.co/es-co/nuestra-entidad/control/informes-institucionales</t>
  </si>
  <si>
    <t>Publicar  los informes de entes de control externos, de conformidad con lo establecido en la guía de publicación de contenidos en el sitio web.</t>
  </si>
  <si>
    <t>Informes de entes de control externos, publicados en el sitio web.</t>
  </si>
  <si>
    <t>La oficina de Control Interno durante la vigencia 2025, ha efectuado la publicación de informes de entes de control (CGR).</t>
  </si>
  <si>
    <t>https://www.supersalud.gov.co/es-co/nuestra-entidad/control/informes-institucionales#k=filename%3A%22EC*%22#l=9226</t>
  </si>
  <si>
    <t>Publicar los planes de mejoramiento surgidos de las auditorías realizadas por los entes de control externos, así como sus seguimientos, de conformidad con lo establecido en la guía de publicación de contenidos en el sitio web.</t>
  </si>
  <si>
    <t>Planes de mejoramiento surgidos de las auditorías realizadas por los entes de control externos, así como sus seguimientos, publicados en el sitio web institucional</t>
  </si>
  <si>
    <t>La oficina de Control Interno durante la vigencia, ha efectuado la publicación de planes de mejoramiento motivados por auditorías desarrolladas por entes de control (CGR).</t>
  </si>
  <si>
    <t>https://www.supersalud.gov.co/es-co/nuestra-entidad/control/informes-institucionales#k=filename%3A%22SS*%22#l=9226#s=36</t>
  </si>
  <si>
    <t xml:space="preserve">Secretaría General -Oficina de Control Disciplinario Interno </t>
  </si>
  <si>
    <t xml:space="preserve">Publicar en la página web de la superintendencia la información que guíe a la ciudadanía hacía todos los mecanismos existentes para la presentación directa de peticiones, quejas, reclamos y solicitudes -PQRS-, en relación con acciones u omisiones de los funcionarios de la entidad, y, publicar mensualmente  informe de todas las PQRS recibidas y las acciones adoptadas frente a las mismas.  
</t>
  </si>
  <si>
    <t xml:space="preserve">Información que guíe el acceso a todo mecanismo de presentación directa de solicitudes, quejas y reclamos a disposición del público, en relación con acciones u omisiones de los funcionarios de la entidad, junto con un informe de todas las solicitudes, denuncias y los tiempos de respuesta, actualizada y publicada
</t>
  </si>
  <si>
    <t>La Oficina de Control Disciplinario Interno cumplió con la publicación de la información orientada a la ciudadanía sobre los mecanismos disponibles para la presentación directa de peticiones, quejas, reclamos y solicitudes (PQRS) relacionadas con acciones u omisiones de los funcionarios de la entidad. Asimismo, publicó mensualmente el informe consolidado de todas las PQRS recibidas y las acciones adoptadas frente a las mismas.</t>
  </si>
  <si>
    <t>https://www.supersalud.gov.co/es-co/nuestra-entidad/estructura-organica-y-talento-humano/relator%C3%ADa-de-actos-disciplinarios</t>
  </si>
  <si>
    <r>
      <rPr>
        <sz val="10"/>
        <rFont val="Arial"/>
        <family val="2"/>
      </rPr>
      <t>Dirección de Innovación y Desarrollo (Gestión del Conocimiento).</t>
    </r>
    <r>
      <rPr>
        <strike/>
        <sz val="10"/>
        <rFont val="Arial"/>
        <family val="2"/>
      </rPr>
      <t xml:space="preserve">
</t>
    </r>
    <r>
      <rPr>
        <sz val="10"/>
        <color theme="1"/>
        <rFont val="Arial"/>
        <family val="2"/>
      </rPr>
      <t>Dirección de Talento Humano</t>
    </r>
  </si>
  <si>
    <t>Fomentar en la entidad una cultura de análisis y medición entre su talento humano y grupos de valor mediante la publicación de la información que hace la entidad en formato de datos abiertos sobre Gerencia pública, planeación estratégica del recurso humano, sistema de capacitación y estímulos.</t>
  </si>
  <si>
    <r>
      <t xml:space="preserve">Información publicada en el sitio web en formato de datos abiertos, sobre Gerencia pública, planeación estratégica del recurso humano, sistema de capacitación y estímulos.
</t>
    </r>
    <r>
      <rPr>
        <b/>
        <sz val="10"/>
        <rFont val="Arial"/>
        <family val="2"/>
      </rPr>
      <t>Reporta</t>
    </r>
    <r>
      <rPr>
        <sz val="10"/>
        <rFont val="Arial"/>
        <family val="2"/>
      </rPr>
      <t xml:space="preserve"> Dirección de Talento Humano</t>
    </r>
  </si>
  <si>
    <t>La Dirección de Talento Humano, con el apoyo de la Oficina Asesora de Planeación, realizó mesas de trabajo para identificar las temáticas que serán publicadas en el sitio web institucional como conjuntos de datos en formato de datos abiertos, en cumplimiento de los lineamientos de la Política de Datos Abiertos del Gobierno. Estos conjuntos incluirán información estructurada, actualizada y reutilizable sobre:
• Acuerdos de gestión de la gerencia pública.
• Planificación del recurso humano, incluyendo la distribución de la planta de personal.
• Programa Institucional de Capacitación del Talento Humano (PIC).
• Plan de Bienestar e incentivos y estímulos institucionales.
Se generó una propuesta de identificación de campos y una propuesta inicial de los conjuntos de datos con información correspondiente a los años 2024 y 2025.</t>
  </si>
  <si>
    <t>Prueba Conjunto 16 septiembre
Propuesta de estructura de campos para conjuntos de datos abiertos DTH – Revisión y validación
Actividad- DTH (Propuesta)</t>
  </si>
  <si>
    <t>Se recomienda asegurar el cumplimiento de la actividad con la publicación de la información en la sección datos abiertos - portal Supersalud</t>
  </si>
  <si>
    <t>CULTURA DE LEGALIDAD Y ESTADO ABIERTO: INTEGRIDAD EN ELSERVICIO PÚBLICO</t>
  </si>
  <si>
    <t>Promover los valores del servicio público mediante campañas de sensibilización, capacitación y buenas prácticas.</t>
  </si>
  <si>
    <t>Política de Integridad</t>
  </si>
  <si>
    <t>Adelantar actividades para la implementación de la política de integridad haciendo uso de la caja de herramientas dispuesta por Función Pública a  los servidores y contratistas</t>
  </si>
  <si>
    <t>Actividad definida y realizada</t>
  </si>
  <si>
    <t xml:space="preserve">Se realizo charla ludico - pedagogica con apoyo del PIC Charla de Estado abierto (participación ciudadana y dialogo) transparencia. Realizada en dos sesiones el dia 18 y 20 de Junio.
</t>
  </si>
  <si>
    <t xml:space="preserve">Anexo 1. Listado de Asistencia Charla de estado abierto </t>
  </si>
  <si>
    <t xml:space="preserve">La actividad se ejecutó conforme a los criterios y lineamientos establecidos para el reporte </t>
  </si>
  <si>
    <t>Actividad programada para el último trimestre de 2025</t>
  </si>
  <si>
    <t>Adelantar mesas de trabajo con la Dirección de Innovación para adelantar acciones enfocadas acciones de mejora institucional como resultado de la documentación y sistematización de lecciones aprendidas</t>
  </si>
  <si>
    <t>Acta con conclusiones de la mesa de trabajo</t>
  </si>
  <si>
    <t xml:space="preserve">Se llevo a cabo mesa de trabajo para identificar con lo que cuenta la entidad actualmente en materia de buenas prácticas y se realizo la primer identificación de lo que se requiere para poder avanzar en este tema desde Integridad.
</t>
  </si>
  <si>
    <t>Anexo. 2  Acta de mesa de trabajo</t>
  </si>
  <si>
    <t>Adelantar mesas de trabajo con las dependencias involucradas para documentar el  trámite de las denuncias recibidas (internas y externas)</t>
  </si>
  <si>
    <t>Realizar el monitoreo de las actividades de implementación de la política de integridad, incluyendo las acciones de comunicación adelantadas para promover e implementar el código de integridad.</t>
  </si>
  <si>
    <t>Informe de monitoreo de avance en la implementación de la política de integridad</t>
  </si>
  <si>
    <t>Adelantar las actividades pertinentes para la documentación de la Implementación de la Política de Integridad dentro del Proceso de Gestión Estratégica de Personas.</t>
  </si>
  <si>
    <t>Documentos de la política de integridad implementados e integrados a proceso</t>
  </si>
  <si>
    <t>Actualizar los autodiagnósticos de la Política de Integridad y  Gestión de Conflicto de Interes.</t>
  </si>
  <si>
    <t>Autodiagnósticos actualizados</t>
  </si>
  <si>
    <t>Elaborar un diagnóstico de evaluación de las actividades implementadas en Integridad y Gestión de Conflicto de Interes 2024.</t>
  </si>
  <si>
    <t>Documento con diagnóstico 2024</t>
  </si>
  <si>
    <t>Difundir campaña comunicativa al interior de la entidad, enfocada en los valores de integridad y la gestión de conflicto de intereses.</t>
  </si>
  <si>
    <t>Actividad de la campaña ejecutada en el período definido</t>
  </si>
  <si>
    <t>Se realizo solicitud el 27 de febrero 2025 para difusión de nota para el superboletin en el mes de marzo de 2025, pero debido al flujo de comunicación  la oficina asesora de comunicaciones que es quien aprueba esta publicaciones nos autorizaron publicar el dia 4 de Abril de 2025</t>
  </si>
  <si>
    <t>Anexo 1. Solicitud difusiòn nota en el superboletin como parte de la campaña comunicativa de Integridad y conflcito de intereses
Anexo 2. Constacia publicación de nota en el superboletin SNS</t>
  </si>
  <si>
    <t xml:space="preserve">Se realizo nota en el Superboletin el día 4 de Abril de 2025 “Somos una entidad Donde recordamos que la práctica de los valores del código de integridad, es un pilar fundamental para garantizar la transparencia y justicia en la realización de nuestras labores.
</t>
  </si>
  <si>
    <t>Anexo  3. Evidencias de Correo</t>
  </si>
  <si>
    <t>La Dirección de Talento Humano solicito mediante un correo a la Oficina Asesora de Comunicaciones, elaborar y difundir por medio del correo institucional a los servidores publicos de la Entidad un pieza grafica relacionada con el código de integridad</t>
  </si>
  <si>
    <t>Anexo 2. Informe de Ejecución de la Campaña</t>
  </si>
  <si>
    <t>Desarrollar charlas y talleres enfocados en los valores del código de integridad y la gestión de conflcito de intereses.</t>
  </si>
  <si>
    <t>Charlas y talleres desarrollados en el período definido</t>
  </si>
  <si>
    <t>Se llevo a cabo charla con grupo focal (funcionarios que ingresaron a la entidad desde el mes de Noviembre de 2024 a marzo 15 de 2025 y los funcionarios de la Dirección de Procesos Jurisdiccionales).
Adiconal a esto se realiza una prueba de conocimiento enfocado en la información brindada en la charla.</t>
  </si>
  <si>
    <t>Anexo 3. Asistencia Actividad Charla "Hablemos de Integridad y Conflicto de Intereses"
Anexo 4. Apoyo Audiovisual Charla "Hablemos de Integridad y Conflicto de Intereses"
Anexo 5. Informe de Prueba cocimiento Charla "Hablemos de Integridad y Conflicto de Intereses"</t>
  </si>
  <si>
    <t xml:space="preserve">Se llevo a cabo la actividad del día del servidor público donde se resaltó la importancia y compromiso  que tienen los servidores públicos y por ello las buenas prácticas desde los valores contenidos en el Código de Integridad y la adecuada identificación y gestión de los posibles conflictos de intereses.
</t>
  </si>
  <si>
    <t>Anexo 4. Asistencia Actividad día del servidor público.</t>
  </si>
  <si>
    <t xml:space="preserve">La Dirección de Talento Humano desarrollo un taller enfocado en los valores del código de integridad y la gestión del conflicto de intereses a los servidores públicos de la DTH </t>
  </si>
  <si>
    <t xml:space="preserve">Anexo 3. Informe de Gestion del Taller </t>
  </si>
  <si>
    <t>Recopilar y clasificar la información contenida en las declaraciones de bienes y rentas de los servidores públicos y utilizar como insumo para la identificación de conflictos de interés y posibles riesgos de corrupción.</t>
  </si>
  <si>
    <t>Informe compilatorio de la información contenida en las declaraciones de bienes y rentas de los funcionarios de la entidad</t>
  </si>
  <si>
    <t>El día 18 de septiembre de 2025, se realizó el envío de una comunicación oficial bajo el radicado número 20259100002132961 al Departamento Administrativo de la Función Pública, con el fin de solicitar el acceso a las declaraciones de bienes y rentas de los servidores públicos vinculados a la Superintendencia Nacional de Salud. Esta acción se enmarca dentro de las estrategias de implementación de la Política de Integridad institucional, orientadas a fortalecer los mecanismos de prevención de riesgos de corrupción.</t>
  </si>
  <si>
    <t xml:space="preserve">Anexo 1. Informe de Ejecución Conflicto de Intereses </t>
  </si>
  <si>
    <t>Aplicar herramienta para sugerencias, recomendaciones y peticiones de los funcionarios para mejorar la implementación del Código de Integridad, analizar el resultado de estas y orientar la gestión de conflicto de Interés, según corresponda</t>
  </si>
  <si>
    <t>Informe de tabulación de resultado de la aplicación de la herramienta utilizado como elemento de diagnóstico de la estrategia de conflicto de intereses</t>
  </si>
  <si>
    <t xml:space="preserve">Se realiza informe de la gestión realizada durante el segundo trimestre de la actual vigencia.
</t>
  </si>
  <si>
    <t xml:space="preserve">Anexo  5, Informe Herramienta Integridad y Conflicto de Intereses  </t>
  </si>
  <si>
    <t>Realizar informe de las declaraciones recibidas a través del formato en línea DECLARACIÓN CONFLICTO DE INTERESES.</t>
  </si>
  <si>
    <t>Informe  de tabulación de las declaraciones de conflicto de intereses recibidas</t>
  </si>
  <si>
    <t xml:space="preserve">Se realiza informe correspondiente a las Declaraciones de Conflictos de Intereses recibidas durante el primer semestre de 2025 por medio del formato establecido para la entidad. 
</t>
  </si>
  <si>
    <t>Anexo 6. Informe Declaración de conflicto de Intereses</t>
  </si>
  <si>
    <t>CULTURA DE LEGALIDAD Y ESTADO ABIERTO: ESPACIOS DE PARTICIPACIÓN</t>
  </si>
  <si>
    <t>Fomentar la comunicación abierta y la participación ciudadana para co-crear soluciones en la gestión pública, asegurando que las políticas respondan a las necesidades sociales y promuevan la transparencia, eficiencia y bienestar colectivo.</t>
  </si>
  <si>
    <t>DESCRIPCIÓN DE LAS ACTIVIDADES DESARROLLADAS</t>
  </si>
  <si>
    <t xml:space="preserve">Jornadas de Atención al Ciudadano </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</si>
  <si>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Relatoría con los puntos clave abordados, acuerdos alcanzados y próximos pasos.</t>
    </r>
    <r>
      <rPr>
        <b/>
        <sz val="11"/>
        <color rgb="FF000000"/>
        <rFont val="Arial"/>
        <family val="2"/>
      </rPr>
      <t xml:space="preserve">
</t>
    </r>
    <r>
      <rPr>
        <b/>
        <sz val="11"/>
        <color rgb="FF000000"/>
        <rFont val="Arial"/>
        <family val="2"/>
      </rPr>
      <t>Acta eventos de participación RLFT05:</t>
    </r>
    <r>
      <rPr>
        <sz val="11"/>
        <color rgb="FF000000"/>
        <rFont val="Arial"/>
        <family val="2"/>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</si>
  <si>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0"/>
        <color rgb="FF000000"/>
        <rFont val="Arial"/>
        <family val="2"/>
      </rPr>
      <t>Cantidad de espacios realizados:</t>
    </r>
    <r>
      <rPr>
        <sz val="10"/>
        <color rgb="FF000000"/>
        <rFont val="Arial"/>
        <family val="2"/>
      </rPr>
      <t xml:space="preserve"> Durante la vigencia de enero a septiembre, se desarrollaron </t>
    </r>
    <r>
      <rPr>
        <b/>
        <sz val="10"/>
        <color rgb="FF000000"/>
        <rFont val="Arial"/>
        <family val="2"/>
      </rPr>
      <t xml:space="preserve">137 </t>
    </r>
    <r>
      <rPr>
        <sz val="10"/>
        <color rgb="FF000000"/>
        <rFont val="Arial"/>
        <family val="2"/>
      </rPr>
      <t xml:space="preserve">Jornadas de Atención al Usuario, para acercar los servicios de la Superintendencia Nacional de Salud a la comunidad, garantizando la atención directa, orientación, gestión y resolución de casos presentados por los usuarios del sistema de salud.
</t>
    </r>
    <r>
      <rPr>
        <b/>
        <sz val="10"/>
        <color rgb="FF000000"/>
        <rFont val="Arial"/>
        <family val="2"/>
      </rPr>
      <t>Ubicación:</t>
    </r>
    <r>
      <rPr>
        <sz val="10"/>
        <color rgb="FFFF0000"/>
        <rFont val="Arial"/>
        <family val="2"/>
      </rPr>
      <t xml:space="preserve"> </t>
    </r>
    <r>
      <rPr>
        <sz val="10"/>
        <color rgb="FF000000"/>
        <rFont val="Arial"/>
        <family val="2"/>
      </rPr>
      <t xml:space="preserve">Se realizaron en los departamentos de Santander, Bolívar, Córdoba, Casanare, Antioquia, Caldas, Putumayo, Huila, Nariño, Valle del Cauca, La Guajira, Chocó, Quindío y Boyacá, entre otros, con presencia en diversos municipios del país, incluyendo territorios rurales, urbanos y dispersos. Cada jornada contó con la participación activa de EPS, IPS, secretarías de salud departamentales y municipales, así como de otras entidades del sector salud, lo que permitió dar respuesta inmediata a las solicitudes ciudadanas, promover la articulación institucional y fortalecer la gestión intersectorial en beneficio de los usuarios.
</t>
    </r>
    <r>
      <rPr>
        <b/>
        <sz val="10"/>
        <color rgb="FF000000"/>
        <rFont val="Arial"/>
        <family val="2"/>
      </rPr>
      <t>Costos asociados:</t>
    </r>
    <r>
      <rPr>
        <sz val="10"/>
        <color rgb="FFFF0000"/>
        <rFont val="Arial"/>
        <family val="2"/>
      </rPr>
      <t xml:space="preserve"> </t>
    </r>
    <r>
      <rPr>
        <sz val="10"/>
        <color rgb="FF000000"/>
        <rFont val="Arial"/>
        <family val="2"/>
      </rPr>
      <t xml:space="preserve">No reporta para este espacio
</t>
    </r>
    <r>
      <rPr>
        <b/>
        <sz val="10"/>
        <color rgb="FF000000"/>
        <rFont val="Arial"/>
        <family val="2"/>
      </rPr>
      <t>Recomendaciones:</t>
    </r>
    <r>
      <rPr>
        <sz val="10"/>
        <color rgb="FF000000"/>
        <rFont val="Arial"/>
        <family val="2"/>
      </rPr>
      <t xml:space="preserve"> Continuar fortaleciendo esta estrategia, consolidando la presencia articulada de los actores del sistema de salud, promoviendo la coordinación con las EPS e IPS en la atención directa de los casos y fomentando el seguimiento posterior para garantizar la resolución efectiva de las solicitudes.
</t>
    </r>
    <r>
      <rPr>
        <b/>
        <sz val="10"/>
        <color rgb="FF000000"/>
        <rFont val="Arial"/>
        <family val="2"/>
      </rPr>
      <t xml:space="preserve">Conclusiones y decisiones: </t>
    </r>
    <r>
      <rPr>
        <sz val="10"/>
        <color rgb="FF000000"/>
        <rFont val="Arial"/>
        <family val="2"/>
      </rPr>
      <t>Las Jornadas de Atención al Usuario permitieron acercar la Supersalud a la ciudadanía mediante un ejercicio efectivo de atención y gestión en territorio, consolidando espacios de articulación con EPS, IPS, autoridades sanitarias y demás actores del sistema. Los resultados reflejan un avance significativo en la respuesta inmediata a los requerimientos ciudadanos, la mejora de la confianza institucional y el fortalecimiento del control social en salud a través del trabajo conjunto entre la Supersalud y los diferentes actores del sistema.</t>
    </r>
  </si>
  <si>
    <t xml:space="preserve">Share Point
</t>
  </si>
  <si>
    <t xml:space="preserve">Se identifica publicacion de las "Jornadas de Atención" en el calendario de eventos, las actas en el formato establecido en la Sección Participa de la página web de la Entidad, y el reporte correspondiente en el sitio sharepoint, con las listas de asistencia. Respecto al reporte solicitado, se envía la información, excepto los costos asociados. 
Se recomienda mejorar la oportunidad en la publicación de las actas de los eventos de participación en la página web y la aplicación de los criterios establecidos por la Oficina Asesora de Planeación para el reporte que se realizará al finalizar el IV trimestre. 
</t>
  </si>
  <si>
    <t xml:space="preserve">Jornadas capacitación en derechos y deberes -
</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</si>
  <si>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Relatoría con los puntos clave abordados, acuerdos alcanzados y próximos pasos.</t>
    </r>
    <r>
      <rPr>
        <b/>
        <sz val="11"/>
        <color rgb="FF000000"/>
        <rFont val="Arial"/>
        <family val="2"/>
      </rPr>
      <t xml:space="preserve">
Acta eventos de participación RLFT05:</t>
    </r>
    <r>
      <rPr>
        <sz val="11"/>
        <color rgb="FF000000"/>
        <rFont val="Arial"/>
        <family val="2"/>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</si>
  <si>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0"/>
        <color rgb="FF000000"/>
        <rFont val="Arial"/>
        <family val="2"/>
      </rPr>
      <t>Cantidad de espacios realizados</t>
    </r>
    <r>
      <rPr>
        <sz val="10"/>
        <color rgb="FF000000"/>
        <rFont val="Arial"/>
        <family val="2"/>
      </rPr>
      <t xml:space="preserve">: Durante la vigencia enero a septiembre, se desarrollaron </t>
    </r>
    <r>
      <rPr>
        <b/>
        <sz val="10"/>
        <color rgb="FF000000"/>
        <rFont val="Arial"/>
        <family val="2"/>
      </rPr>
      <t>80</t>
    </r>
    <r>
      <rPr>
        <sz val="10"/>
        <color rgb="FF000000"/>
        <rFont val="Arial"/>
        <family val="2"/>
      </rPr>
      <t xml:space="preserve"> capacitaciones orientadas al fortalecimiento del conocimiento sobre los derechos y deberes de los usuarios en salud, dirigidas a diferentes grupos de valor, entre ellos veedurías ciudadanas, asociaciones de usuarios, líderes comunitarios y población en general.
</t>
    </r>
    <r>
      <rPr>
        <b/>
        <sz val="10"/>
        <color rgb="FF000000"/>
        <rFont val="Arial"/>
        <family val="2"/>
      </rPr>
      <t>Ubicación:</t>
    </r>
    <r>
      <rPr>
        <sz val="10"/>
        <color rgb="FF000000"/>
        <rFont val="Arial"/>
        <family val="2"/>
      </rPr>
      <t xml:space="preserve"> Se realizaron en los departamentos de Santander, Bolívar, Córdoba, Casanare, Antioquia, Caldas, Putumayo, Huila, Nariño, Valle del Cauca, La Guajira, Chocó, Quindío y Boyacá, entre otros, abarcando municipios priorizados dentro de los territorios PDET, como Puerto Libertador, Mapiripán, Chalán, y Toluviejo, promoviendo la equidad territorial y la presencia institucional en zonas históricamente apartadas.
</t>
    </r>
    <r>
      <rPr>
        <b/>
        <sz val="10"/>
        <color rgb="FF000000"/>
        <rFont val="Arial"/>
        <family val="2"/>
      </rPr>
      <t xml:space="preserve">Costos asociados: </t>
    </r>
    <r>
      <rPr>
        <sz val="10"/>
        <color rgb="FF000000"/>
        <rFont val="Arial"/>
        <family val="2"/>
      </rPr>
      <t xml:space="preserve">El desarrollo de las actividades contó con una inversión aproximada de $ 75,630,450  desde el operador logistico para ejecución de las capacitaciones.
</t>
    </r>
    <r>
      <rPr>
        <b/>
        <sz val="10"/>
        <color rgb="FF000000"/>
        <rFont val="Arial"/>
        <family val="2"/>
      </rPr>
      <t xml:space="preserve">Recomendaciones: </t>
    </r>
    <r>
      <rPr>
        <sz val="10"/>
        <color rgb="FF000000"/>
        <rFont val="Arial"/>
        <family val="2"/>
      </rPr>
      <t xml:space="preserve">Continuar fortaleciendo los espacios de formación con un enfoque diferencial y territorial, ampliando la cobertura a zonas rurales y promoviendo la participación activa de los representantes de asociaciones de usuarios, veedurías y líderes sociales, con el fin de garantizar la sostenibilidad de los procesos de control social en salud.
</t>
    </r>
    <r>
      <rPr>
        <b/>
        <sz val="10"/>
        <color rgb="FF000000"/>
        <rFont val="Arial"/>
        <family val="2"/>
      </rPr>
      <t>Conclusiones y decisiones:</t>
    </r>
    <r>
      <rPr>
        <sz val="10"/>
        <color rgb="FF000000"/>
        <rFont val="Arial"/>
        <family val="2"/>
      </rPr>
      <t xml:space="preserve"> Estas acciones permitieron consolidar una ciudadanía más informada y empoderada frente a sus derechos y deberes en salud, logrando personas capacitadas y un fortalecimiento significativo de los mecanismos de participación ciudadana.
Entre los principales logros se destacan la articulación con las entidades territoriales, el incremento del conocimiento sobre rutas de atención y mecanismos de queja, y la promoción del control social responsable como herramienta para la mejora continua del sistema de salud.</t>
    </r>
  </si>
  <si>
    <t xml:space="preserve">Se identifica publicacion de las "Jornadas de Capacitación" en el calendario de eventos, las actas en el formato establecido en la Sección Participa de la página web de la Entidad, y el reporte correspondiente en el sitio sharepoint, con las listas de asistencia. 
Se recomienda mejorar la oportunidad en la publicación de las actas de los eventos de participación en la página web para el reporte del IV trimestre. </t>
  </si>
  <si>
    <t>Capacitar a  la ciudadanía y los grupos de valor mediante jornadas de capacitación y sensibilización  sobre Evaluación de la Gestión Pública con Enfoque Basado en Derechos Humanos y promover su capacitación a través del curso virtual dirigido especialmente a las veedurías ciudadanas.</t>
  </si>
  <si>
    <r>
      <t>Acta eventos de participación RLFT05:</t>
    </r>
    <r>
      <rPr>
        <sz val="11"/>
        <color rgb="FF000000"/>
        <rFont val="Arial"/>
        <family val="2"/>
      </rPr>
      <t xml:space="preserve"> Documento con el resumen de las acciones realizadas, metodologías utilizadas y principales resultados. - retroalimentación - Preguntas - Respuestas</t>
    </r>
    <r>
      <rPr>
        <b/>
        <sz val="11"/>
        <color rgb="FF000000"/>
        <rFont val="Arial"/>
        <family val="2"/>
      </rPr>
      <t xml:space="preserve">
</t>
    </r>
    <r>
      <rPr>
        <b/>
        <sz val="11"/>
        <color rgb="FF000000"/>
        <rFont val="Arial"/>
        <family val="2"/>
      </rPr>
      <t xml:space="preserve">Nota:
</t>
    </r>
    <r>
      <rPr>
        <sz val="11"/>
        <color rgb="FF000000"/>
        <rFont val="Arial"/>
        <family val="2"/>
      </rPr>
      <t>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</si>
  <si>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0"/>
        <color rgb="FF000000"/>
        <rFont val="Arial"/>
        <family val="2"/>
      </rPr>
      <t xml:space="preserve">Cantidad de espacios realizados: </t>
    </r>
    <r>
      <rPr>
        <sz val="10"/>
        <color rgb="FF000000"/>
        <rFont val="Arial"/>
        <family val="2"/>
      </rPr>
      <t xml:space="preserve">No reporta
</t>
    </r>
    <r>
      <rPr>
        <b/>
        <sz val="10"/>
        <color rgb="FF000000"/>
        <rFont val="Arial"/>
        <family val="2"/>
      </rPr>
      <t xml:space="preserve">Ubicación: </t>
    </r>
    <r>
      <rPr>
        <sz val="10"/>
        <color rgb="FF000000"/>
        <rFont val="Arial"/>
        <family val="2"/>
      </rPr>
      <t xml:space="preserve">No reporta
</t>
    </r>
    <r>
      <rPr>
        <b/>
        <sz val="10"/>
        <color rgb="FF000000"/>
        <rFont val="Arial"/>
        <family val="2"/>
      </rPr>
      <t xml:space="preserve">Costos asociados: </t>
    </r>
    <r>
      <rPr>
        <sz val="10"/>
        <color rgb="FF000000"/>
        <rFont val="Arial"/>
        <family val="2"/>
      </rPr>
      <t xml:space="preserve">No reporta
</t>
    </r>
    <r>
      <rPr>
        <b/>
        <sz val="10"/>
        <color rgb="FF000000"/>
        <rFont val="Arial"/>
        <family val="2"/>
      </rPr>
      <t>Recomendaciones</t>
    </r>
    <r>
      <rPr>
        <sz val="10"/>
        <color rgb="FF000000"/>
        <rFont val="Arial"/>
        <family val="2"/>
      </rPr>
      <t xml:space="preserve">: No reporta
</t>
    </r>
    <r>
      <rPr>
        <b/>
        <sz val="10"/>
        <color rgb="FF000000"/>
        <rFont val="Arial"/>
        <family val="2"/>
      </rPr>
      <t>Conclusiones y decisiones:</t>
    </r>
    <r>
      <rPr>
        <sz val="10"/>
        <color rgb="FF000000"/>
        <rFont val="Arial"/>
        <family val="2"/>
      </rPr>
      <t xml:space="preserve"> No reporta</t>
    </r>
  </si>
  <si>
    <t>No Aplica</t>
  </si>
  <si>
    <t xml:space="preserve">Para el IV trimestre, se recomienda el desarrollo de capacitaciones sobre evaluación de la gestión pública con enfoque basado en Derechos Humanos y la promoción de su capacitación a través del curso virtual dirigido a las veedurias ciudadanas. 
Tener en cuenta para el reporte de esta actividad, los criterios establecidos por la Oficina Asesora de Planeación, así como, los entregables y la actividades de publicación y divugación. </t>
  </si>
  <si>
    <t>Diálogo con la Supersalud: estrategia para promover y fortalecer la participación ciudadana y el ejercicio del control social en la Supersalud</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</si>
  <si>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Relatoría con los puntos clave abordados, acuerdos alcanzados y próximos pasos.</t>
    </r>
    <r>
      <rPr>
        <b/>
        <sz val="11"/>
        <color rgb="FF000000"/>
        <rFont val="Arial"/>
        <family val="2"/>
      </rPr>
      <t xml:space="preserve">
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</si>
  <si>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0"/>
        <color rgb="FF000000"/>
        <rFont val="Arial"/>
        <family val="2"/>
      </rPr>
      <t>Cantidad de espacios realizados:</t>
    </r>
    <r>
      <rPr>
        <sz val="10"/>
        <color rgb="FF000000"/>
        <rFont val="Arial"/>
        <family val="2"/>
      </rPr>
      <t xml:space="preserve"> Durante la vigencia de enero a septiembre , se realizaron </t>
    </r>
    <r>
      <rPr>
        <b/>
        <sz val="10"/>
        <color rgb="FF000000"/>
        <rFont val="Arial"/>
        <family val="2"/>
      </rPr>
      <t>10</t>
    </r>
    <r>
      <rPr>
        <sz val="10"/>
        <color rgb="FF000000"/>
        <rFont val="Arial"/>
        <family val="2"/>
      </rPr>
      <t xml:space="preserve"> espacios de Diálogo con la Supersalud, orientados a fortalecer la relación directa entre la ciudadanía, las asociaciones de usuarios, las veedurías y la Superintendencia Nacional de Salud, propiciando la escucha activa, el diálogo constructivo y la construcción conjunta de soluciones frente a las problemáticas más recurrentes del sistema de salud.
</t>
    </r>
    <r>
      <rPr>
        <b/>
        <sz val="10"/>
        <color rgb="FF000000"/>
        <rFont val="Arial"/>
        <family val="2"/>
      </rPr>
      <t>Ubicación:</t>
    </r>
    <r>
      <rPr>
        <sz val="10"/>
        <color rgb="FF000000"/>
        <rFont val="Arial"/>
        <family val="2"/>
      </rPr>
      <t xml:space="preserve"> Se desarrollaron en los departamentos de Valle del Cauca, Antioquia, La Guajira, Atlántico, Magdalena, Caquetá, Amazonas, Meta y Tolima, entre otros, con presencia institucional en diferentes municipios del país. Es importante resaltar que uno de estos espacios se llevó a cabo en el territorio PDET de El Salado (Bolívar), lo que permitió fortalecer la participación ciudadana y el control social en un entorno con condiciones especiales de vulnerabilidad y posconflicto.
</t>
    </r>
    <r>
      <rPr>
        <b/>
        <sz val="10"/>
        <color rgb="FF000000"/>
        <rFont val="Arial"/>
        <family val="2"/>
      </rPr>
      <t>Costos asociados:</t>
    </r>
    <r>
      <rPr>
        <sz val="10"/>
        <color rgb="FF000000"/>
        <rFont val="Arial"/>
        <family val="2"/>
      </rPr>
      <t xml:space="preserve"> El costo total estimado para la realización de los diálogos fue de $97,060,800 que incluyó los gastos en apoyo logístico. 
</t>
    </r>
    <r>
      <rPr>
        <b/>
        <sz val="10"/>
        <color rgb="FF000000"/>
        <rFont val="Arial"/>
        <family val="2"/>
      </rPr>
      <t>Recomendaciones:</t>
    </r>
    <r>
      <rPr>
        <sz val="10"/>
        <color rgb="FF000000"/>
        <rFont val="Arial"/>
        <family val="2"/>
      </rPr>
      <t xml:space="preserve"> Mantener esta estrategia como un canal permanente de interacción entre la Superintendencia Nacional de Salud y la comunidad, promoviendo la articulación con las EPS, Secretarías de Salud y entidades territoriales, a fin de garantizar el cumplimiento de los compromisos adquiridos y fortalecer los mecanismos de participación y control social.
</t>
    </r>
    <r>
      <rPr>
        <b/>
        <sz val="10"/>
        <color rgb="FF000000"/>
        <rFont val="Arial"/>
        <family val="2"/>
      </rPr>
      <t>Conclusiones y decisiones:</t>
    </r>
    <r>
      <rPr>
        <sz val="10"/>
        <color rgb="FF000000"/>
        <rFont val="Arial"/>
        <family val="2"/>
      </rPr>
      <t xml:space="preserve"> Los Diálogos con la Supersalud permitieron visibilizar problemáticas locales del sistema de salud, fomentar la resolución directa de casos en territorio y generar compromisos interinstitucionales encaminados a mejorar la oportunidad, calidad y continuidad en la atención en salud.
Se consolidó un espacio de confianza y corresponsabilidad ciudadana que refuerza la presencia institucional y el ejercicio de la participación como garantía del derecho fundamental a la salud.</t>
    </r>
  </si>
  <si>
    <t xml:space="preserve">Se identifica publicacion de los "Dialogos con la Supersalud" en el calendario de eventos, las actas en el formato establecido en la Sección Participa de la página web de la Entidad, y el reporte correspondiente en el sitio sharepoint, con las listas de asistencia. 
Se recomienda mejorar la oportunidad en la publicación de las actas de los eventos de participación en la página web para el reporte del IV trimestre. </t>
  </si>
  <si>
    <t>Conexión Supersalud: espacio virtual para informar y resolver dudas sobre el sistema de salud</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</si>
  <si>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xml:space="preserve">: Relatoría con los puntos clave abordados, acuerdos alcanzados y próximos pasos.
</t>
    </r>
    <r>
      <rPr>
        <b/>
        <sz val="11"/>
        <color rgb="FF000000"/>
        <rFont val="Arial"/>
        <family val="2"/>
      </rPr>
      <t>Acta eventos de participación RLFT05:</t>
    </r>
    <r>
      <rPr>
        <sz val="11"/>
        <color rgb="FF000000"/>
        <rFont val="Arial"/>
        <family val="2"/>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</si>
  <si>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0"/>
        <color rgb="FF000000"/>
        <rFont val="Arial"/>
        <family val="2"/>
      </rPr>
      <t xml:space="preserve">Cantidad de espacios realizados: </t>
    </r>
    <r>
      <rPr>
        <sz val="10"/>
        <color rgb="FF000000"/>
        <rFont val="Arial"/>
        <family val="2"/>
      </rPr>
      <t>Durante la vigencia enero a septiembre, se llevaron a cabo</t>
    </r>
    <r>
      <rPr>
        <b/>
        <sz val="10"/>
        <color rgb="FF000000"/>
        <rFont val="Arial"/>
        <family val="2"/>
      </rPr>
      <t xml:space="preserve"> 5</t>
    </r>
    <r>
      <rPr>
        <sz val="10"/>
        <color rgb="FF000000"/>
        <rFont val="Arial"/>
        <family val="2"/>
      </rPr>
      <t xml:space="preserve"> espacios de Conexión Supersalud, concebidos como una estrategia virtual de diálogo, orientación y formación ciudadana, liderada por la Superintendencia Nacional de Salud, para fortalecer el conocimiento de los derechos y deberes en salud, así como los mecanismos de participación y control social.
</t>
    </r>
    <r>
      <rPr>
        <b/>
        <sz val="10"/>
        <color rgb="FF000000"/>
        <rFont val="Arial"/>
        <family val="2"/>
      </rPr>
      <t>Ubicación:</t>
    </r>
    <r>
      <rPr>
        <sz val="10"/>
        <color rgb="FFFF0000"/>
        <rFont val="Arial"/>
        <family val="2"/>
      </rPr>
      <t xml:space="preserve"> </t>
    </r>
    <r>
      <rPr>
        <sz val="10"/>
        <color rgb="FF000000"/>
        <rFont val="Arial"/>
        <family val="2"/>
      </rPr>
      <t xml:space="preserve">Al tratarse de un espacio virtual de alcance nacional, Conexión Supersalud ha permitido la participación de ciudadanos, asociaciones de usuarios, veedurías, líderes comunitarios, funcionarios territoriales y representantes del sector salud de todos los departamentos del país, sin restricciones geográficas. Este formato ha facilitado la conexión simultánea de participantes desde diferentes regiones, ampliando el impacto y garantizando el acceso equitativo a la información institucional.
</t>
    </r>
    <r>
      <rPr>
        <b/>
        <sz val="10"/>
        <color rgb="FF000000"/>
        <rFont val="Arial"/>
        <family val="2"/>
      </rPr>
      <t>Costos asociados:</t>
    </r>
    <r>
      <rPr>
        <sz val="10"/>
        <color rgb="FF000000"/>
        <rFont val="Arial"/>
        <family val="2"/>
      </rPr>
      <t xml:space="preserve"> No reporta
</t>
    </r>
    <r>
      <rPr>
        <b/>
        <sz val="10"/>
        <color rgb="FF000000"/>
        <rFont val="Arial"/>
        <family val="2"/>
      </rPr>
      <t>Recomendaciones:</t>
    </r>
    <r>
      <rPr>
        <sz val="10"/>
        <color rgb="FF000000"/>
        <rFont val="Arial"/>
        <family val="2"/>
      </rPr>
      <t xml:space="preserve"> Fortalecer la estrategia mediante la diversificación temática y la difusión previa en los canales institucionales y redes sociales, incentivando la participación de públicos específicos (veedurías, asociaciones de usuarios, población diferencial) y aprovechando su carácter digital para ampliar la cobertura y la interacción en tiempo real.
</t>
    </r>
    <r>
      <rPr>
        <b/>
        <sz val="10"/>
        <color rgb="FF000000"/>
        <rFont val="Arial"/>
        <family val="2"/>
      </rPr>
      <t>Conclusiones y decisiones:</t>
    </r>
    <r>
      <rPr>
        <sz val="10"/>
        <color rgb="FF000000"/>
        <rFont val="Arial"/>
        <family val="2"/>
      </rPr>
      <t xml:space="preserve"> Conexión Supersalud se consolidó como un espacio de formación y comunicación directa entre la Superintendencia y la ciudadanía, logrando conexiones efectivas y promoviendo el fortalecimiento del control social, la cultura de la legalidad y la transparencia en el sistema de salud. Gracias a su modalidad virtual, la estrategia garantizó una participación amplia, equitativa y representativa de todas las regiones del país, contribuyendo al propósito institucional de acercar la Supersalud a los ciudadanos.</t>
    </r>
  </si>
  <si>
    <t xml:space="preserve">Se identifica publicacion de los espacios virtuales "Conexión Supersalud" en el calendario de eventos, las actas en el formato establecido en la Sección Participa de la página web de la Entidad, y el reporte correspondiente en el sitio sharepoint, con las listas de asistencia. 
Se recomienda mejorar la oportunidad en la publicación de las actas de los eventos de participación en la página web para el reporte del IV trimestre. </t>
  </si>
  <si>
    <t>El líder tiene la palabra: Lectura de necesidades de las veedurías y ciudadanías</t>
  </si>
  <si>
    <r>
      <rPr>
        <b/>
        <sz val="10"/>
        <color rgb="FF000000"/>
        <rFont val="Arial"/>
        <family val="2"/>
      </rPr>
      <t>Cantidad de espacios realizados</t>
    </r>
    <r>
      <rPr>
        <sz val="10"/>
        <color rgb="FF000000"/>
        <rFont val="Arial"/>
        <family val="2"/>
      </rPr>
      <t>: Durante la vigencia enero a septiembre, se realizaron</t>
    </r>
    <r>
      <rPr>
        <b/>
        <sz val="10"/>
        <color rgb="FF000000"/>
        <rFont val="Arial"/>
        <family val="2"/>
      </rPr>
      <t xml:space="preserve"> 7</t>
    </r>
    <r>
      <rPr>
        <sz val="10"/>
        <color rgb="FF000000"/>
        <rFont val="Arial"/>
        <family val="2"/>
      </rPr>
      <t xml:space="preserve"> espacios de “El Líder Tiene la Palabra”, estrategia presencial liderada por el Grupo Interno de Trabajo de Atención al Ciudadano y Promoción de la Participación Ciudadana, orientada a fortalecer las capacidades de liderazgo, promover el control social y generar espacios de interlocución directa entre los representantes de la comunidad y la Superintendencia Nacional de Salud.
</t>
    </r>
    <r>
      <rPr>
        <b/>
        <sz val="10"/>
        <color rgb="FF000000"/>
        <rFont val="Arial"/>
        <family val="2"/>
      </rPr>
      <t>Ubicación:</t>
    </r>
    <r>
      <rPr>
        <sz val="10"/>
        <color rgb="FF000000"/>
        <rFont val="Arial"/>
        <family val="2"/>
      </rPr>
      <t xml:space="preserve"> Los encuentros se desarrollaron de manera presencial en los departamentos de Boyacá, Meta, Huila, Caldas, Bogotá D.C., Chocó, Antioquia, Tolima, Quindío y Atlántico, garantizando la presencia institucional en distintos territorios del país y favoreciendo el intercambio de experiencias entre líderes y organizaciones sociales comprometidas con la defensa de los derechos en salud.
</t>
    </r>
    <r>
      <rPr>
        <b/>
        <sz val="10"/>
        <color rgb="FF000000"/>
        <rFont val="Arial"/>
        <family val="2"/>
      </rPr>
      <t>Costos asociados:</t>
    </r>
    <r>
      <rPr>
        <sz val="10"/>
        <color rgb="FF000000"/>
        <rFont val="Arial"/>
        <family val="2"/>
      </rPr>
      <t xml:space="preserve">  No reporta para estos espacios
</t>
    </r>
    <r>
      <rPr>
        <b/>
        <sz val="10"/>
        <color rgb="FF000000"/>
        <rFont val="Arial"/>
        <family val="2"/>
      </rPr>
      <t>Recomendaciones:</t>
    </r>
    <r>
      <rPr>
        <sz val="10"/>
        <color rgb="FF000000"/>
        <rFont val="Arial"/>
        <family val="2"/>
      </rPr>
      <t xml:space="preserve"> Se recomienda mantener y fortalecer esta estrategia, priorizando territorios con alta dinámica de participación ciudadana y promoviendo la articulación con las autoridades locales, con el fin de continuar potenciando el liderazgo social y la incidencia de los actores comunitarios en los procesos de inspección, vigilancia y control social.
</t>
    </r>
    <r>
      <rPr>
        <b/>
        <sz val="10"/>
        <color rgb="FF000000"/>
        <rFont val="Arial"/>
        <family val="2"/>
      </rPr>
      <t xml:space="preserve">Conclusiones y decisiones: </t>
    </r>
    <r>
      <rPr>
        <sz val="10"/>
        <color rgb="FF000000"/>
        <rFont val="Arial"/>
        <family val="2"/>
      </rPr>
      <t>“El Líder Tiene la Palabra” permitió reconocer y visibilizar el liderazgo social en salud, propiciar el diálogo directo con la Supersalud y consolidar una red de líderes y lideresas con mayor conocimiento sobre los mecanismos de participación y defensa de los derechos de los usuarios. Durante la vigencia se contó con la participación de  líderes y representantes de asociaciones y veedurías, quienes compartieron experiencias significativas que fortalecen la gestión social y la confianza institucional en los territorios. Esta estrategia reafirma el compromiso del Grupo con el fortalecimiento del tejido participativo y la promoción activa de la ciudadanía en salud.</t>
    </r>
  </si>
  <si>
    <t>Share Point</t>
  </si>
  <si>
    <t xml:space="preserve">Se identifica publicacion de los espacios "El líder tiene la palabra" en el calendario de eventos, las actas en el formato establecido en la Sección Participa de la página web de la Entidad, y el reporte correspondiente en el sitio sharepoint, con las listas de asistencia. 
Se recomienda mejorar la oportunidad en la publicación de las actas de los eventos de participación en la página web para el reporte del IV trimestre. </t>
  </si>
  <si>
    <t>P : Interactuar con niños, niñas y adolescentes generando dialogo lúdico y pedagógico sobre de derecho y deberes en salud</t>
  </si>
  <si>
    <r>
      <rPr>
        <b/>
        <sz val="10"/>
        <color rgb="FF000000"/>
        <rFont val="Arial"/>
        <family val="2"/>
      </rPr>
      <t xml:space="preserve">Cantidad de espacios realizados: </t>
    </r>
    <r>
      <rPr>
        <sz val="10"/>
        <color rgb="FF000000"/>
        <rFont val="Arial"/>
        <family val="2"/>
      </rPr>
      <t xml:space="preserve">Durante la vigencia enero a septiembre, se realizaron </t>
    </r>
    <r>
      <rPr>
        <b/>
        <sz val="10"/>
        <color rgb="FF000000"/>
        <rFont val="Arial"/>
        <family val="2"/>
      </rPr>
      <t>4</t>
    </r>
    <r>
      <rPr>
        <sz val="10"/>
        <color rgb="FF000000"/>
        <rFont val="Arial"/>
        <family val="2"/>
      </rPr>
      <t xml:space="preserve"> espacios de Piezas Lúdicas, desarrollados por el Grupo Interno de Trabajo de Atención al Ciudadano y Promoción de la Participación Ciudadana como una herramienta pedagógica y participativa que promueve el conocimiento de los derechos y deberes en salud a través de metodologías creativas, didácticas y cercanas a la comunidad.
</t>
    </r>
    <r>
      <rPr>
        <b/>
        <sz val="10"/>
        <color rgb="FF000000"/>
        <rFont val="Arial"/>
        <family val="2"/>
      </rPr>
      <t>Ubicación:</t>
    </r>
    <r>
      <rPr>
        <sz val="10"/>
        <color rgb="FF000000"/>
        <rFont val="Arial"/>
        <family val="2"/>
      </rPr>
      <t xml:space="preserve"> Las actividades se realizaron de manera presencial en diferentes departamentos del país, entre ellos Cundinamarca, Huila, Tolima, Meta, Quindío, Boyacá, Bolívar, Atlántico, Antioquia, Valle del Cauca, Chocó y Sucre, entre otros, logrando llegar a diversos grupos poblacionales, incluyendo niños, jóvenes, adultos mayores, asociaciones de usuarios y comunidades rurales.
</t>
    </r>
    <r>
      <rPr>
        <b/>
        <sz val="10"/>
        <color rgb="FF000000"/>
        <rFont val="Arial"/>
        <family val="2"/>
      </rPr>
      <t xml:space="preserve">Costos asociados: </t>
    </r>
    <r>
      <rPr>
        <sz val="10"/>
        <color rgb="FF000000"/>
        <rFont val="Arial"/>
        <family val="2"/>
      </rPr>
      <t xml:space="preserve">No se reportan costos asociados a este espacio
</t>
    </r>
    <r>
      <rPr>
        <b/>
        <sz val="10"/>
        <color rgb="FF000000"/>
        <rFont val="Arial"/>
        <family val="2"/>
      </rPr>
      <t xml:space="preserve">Recomendaciones: </t>
    </r>
    <r>
      <rPr>
        <sz val="10"/>
        <color rgb="FF000000"/>
        <rFont val="Arial"/>
        <family val="2"/>
      </rPr>
      <t xml:space="preserve">Se recomienda continuar fortaleciendo esta estrategia, incorporando nuevos recursos pedagógicos y temáticos que favorezcan la apropiación ciudadana de los derechos en salud y la promoción de la participación desde edades tempranas, así como su articulación con otras estrategias del grupo.
</t>
    </r>
    <r>
      <rPr>
        <b/>
        <sz val="10"/>
        <color rgb="FF000000"/>
        <rFont val="Arial"/>
        <family val="2"/>
      </rPr>
      <t>Conclusiones y decisiones</t>
    </r>
    <r>
      <rPr>
        <sz val="10"/>
        <color rgb="FF000000"/>
        <rFont val="Arial"/>
        <family val="2"/>
      </rPr>
      <t>:Las Piezas Lúdicas se consolidaron como un espacio innovador para promover el aprendizaje significativo y la interacción directa con la ciudadanía, favoreciendo la comprensión de los mecanismos de participación y control social desde una perspectiva recreativa e incluyente. Durante la vigencia se logró la participación fortaleciendo la cultura de la salud, la empatía institucional y el sentido de corresponsabilidad ciudadana frente al sistema de salud.</t>
    </r>
  </si>
  <si>
    <t xml:space="preserve">Se identifica el reporte de las piezas lúdicas en Sharepoint con las respectivas listas de asistencia. 
Se recomienda dar continuidad a la aplicación de los criterios establecidos por la Oficina Asesora de Planeación para realizar el reporte, así como, los entregables y las actividades de divulgación y publicación en el reporte del IV trimestre. </t>
  </si>
  <si>
    <t>Campañas informativas desarrolladas en redes sociales</t>
  </si>
  <si>
    <r>
      <t xml:space="preserve">
Piezas comunicativas:</t>
    </r>
    <r>
      <rPr>
        <sz val="11"/>
        <color rgb="FF000000"/>
        <rFont val="Arial"/>
        <family val="2"/>
      </rPr>
      <t xml:space="preserve"> Publicaciones, boletines, infografías, videos u otros insumos diseñados para la divulgación.</t>
    </r>
    <r>
      <rPr>
        <b/>
        <sz val="11"/>
        <color rgb="FF000000"/>
        <rFont val="Arial"/>
        <family val="2"/>
      </rPr>
      <t xml:space="preserve">
Registro de difusión:</t>
    </r>
    <r>
      <rPr>
        <sz val="11"/>
        <color rgb="FF000000"/>
        <rFont val="Arial"/>
        <family val="2"/>
      </rPr>
      <t xml:space="preserve"> Evidencia de publicaciones en redes sociales, páginas web, correos institucionales u otros canales.</t>
    </r>
  </si>
  <si>
    <r>
      <rPr>
        <b/>
        <sz val="10"/>
        <color rgb="FF000000"/>
        <rFont val="Arial"/>
        <family val="2"/>
      </rPr>
      <t>Cantidad de espacios realizados:</t>
    </r>
    <r>
      <rPr>
        <sz val="10"/>
        <color rgb="FF000000"/>
        <rFont val="Arial"/>
        <family val="2"/>
      </rPr>
      <t xml:space="preserve"> Del 15 de febrero al 30 de septiembre de 2025 se han publicado un total del </t>
    </r>
    <r>
      <rPr>
        <b/>
        <sz val="10"/>
        <color rgb="FF000000"/>
        <rFont val="Arial"/>
        <family val="2"/>
      </rPr>
      <t xml:space="preserve">62 </t>
    </r>
    <r>
      <rPr>
        <sz val="10"/>
        <color rgb="FF000000"/>
        <rFont val="Arial"/>
        <family val="2"/>
      </rPr>
      <t xml:space="preserve">comunicados en el sitio web; al 30 de septiembre de 2025 se han publicado un total del </t>
    </r>
    <r>
      <rPr>
        <b/>
        <sz val="10"/>
        <color rgb="FF000000"/>
        <rFont val="Arial"/>
        <family val="2"/>
      </rPr>
      <t>62</t>
    </r>
    <r>
      <rPr>
        <sz val="10"/>
        <color rgb="FF000000"/>
        <rFont val="Arial"/>
        <family val="2"/>
      </rPr>
      <t xml:space="preserve"> audios en el sitio web; al 30 de septiembre de 2025 se han publicado un total del </t>
    </r>
    <r>
      <rPr>
        <b/>
        <sz val="10"/>
        <color rgb="FF000000"/>
        <rFont val="Arial"/>
        <family val="2"/>
      </rPr>
      <t>27</t>
    </r>
    <r>
      <rPr>
        <sz val="10"/>
        <color rgb="FF000000"/>
        <rFont val="Arial"/>
        <family val="2"/>
      </rPr>
      <t xml:space="preserve"> videos en el sitio web; al 30 de septiembre de 2025 se han publicado un total del </t>
    </r>
    <r>
      <rPr>
        <b/>
        <sz val="10"/>
        <color rgb="FF000000"/>
        <rFont val="Arial"/>
        <family val="2"/>
      </rPr>
      <t>282</t>
    </r>
    <r>
      <rPr>
        <sz val="10"/>
        <color rgb="FF000000"/>
        <rFont val="Arial"/>
        <family val="2"/>
      </rPr>
      <t xml:space="preserve"> eventos en el sitio web. En el mes de septiembre se lanzó la campaña institucional "</t>
    </r>
    <r>
      <rPr>
        <b/>
        <sz val="10"/>
        <color rgb="FF000000"/>
        <rFont val="Arial"/>
        <family val="2"/>
      </rPr>
      <t>Con Dignidad Cumplimos</t>
    </r>
    <r>
      <rPr>
        <sz val="10"/>
        <color rgb="FF000000"/>
        <rFont val="Arial"/>
        <family val="2"/>
      </rPr>
      <t xml:space="preserve">", bajo los lineamientos establecidos por la Presidencia de la República.
</t>
    </r>
  </si>
  <si>
    <t>Evidencia de publicación de comunicados: https://www.supersalud.gov.co/es-co/noticias
Evidencia de publicación de audios: https://www.supersalud.gov.co/es-co/Audios
Evidencia de publicación de videos: https://www.supersalud.gov.co/es-co/Videos
Evidencia de publicación de eventos: https://www.supersalud.gov.co/es-co/eventos
Evidencia campaña institucional "Con Dignidad Cumplimos", archivo adjunto: evidencia-espacios-participacion-A16.pptx</t>
  </si>
  <si>
    <t>Reporte realizado bajo los lineamientos emitidos. Se recomienda dar continuidad a la gestión durante el IV trimestre y enviar la información bajo los lineamientos y plazos que en su momento emita la Oficina Asesora de Planeación</t>
  </si>
  <si>
    <t xml:space="preserve">Someter a consulta ciudadana los documentos institucionales que orientan decisiones institucionales y definene lineamientos normativos para el  cumplimiento de las funciones de la entidad, con el objetivo de recibir retroalimentación de la ciudadanía para la toma de decisiones: Riesgos fiscales y corrupción, Programa de Transparencia. </t>
  </si>
  <si>
    <r>
      <rPr>
        <b/>
        <sz val="10"/>
        <color rgb="FF000000"/>
        <rFont val="Arial"/>
        <family val="2"/>
      </rPr>
      <t>Cantidad de espacios realizados:</t>
    </r>
    <r>
      <rPr>
        <sz val="10"/>
        <color rgb="FF000000"/>
        <rFont val="Arial"/>
        <family val="2"/>
      </rPr>
      <t xml:space="preserve"> 2 Eventos.
</t>
    </r>
    <r>
      <rPr>
        <b/>
        <sz val="10"/>
        <color rgb="FF000000"/>
        <rFont val="Arial"/>
        <family val="2"/>
      </rPr>
      <t xml:space="preserve">Ubicación: </t>
    </r>
    <r>
      <rPr>
        <sz val="10"/>
        <color rgb="FF000000"/>
        <rFont val="Arial"/>
        <family val="2"/>
      </rPr>
      <t xml:space="preserve">Virtuales Sede Eléctronica de la Entidad.
</t>
    </r>
    <r>
      <rPr>
        <b/>
        <sz val="10"/>
        <color rgb="FF000000"/>
        <rFont val="Arial"/>
        <family val="2"/>
      </rPr>
      <t>Costos asociados:</t>
    </r>
    <r>
      <rPr>
        <sz val="10"/>
        <color rgb="FF000000"/>
        <rFont val="Arial"/>
        <family val="2"/>
      </rPr>
      <t xml:space="preserve"> 0.
</t>
    </r>
    <r>
      <rPr>
        <b/>
        <sz val="10"/>
        <color rgb="FF000000"/>
        <rFont val="Arial"/>
        <family val="2"/>
      </rPr>
      <t>Recomendaciones: D</t>
    </r>
    <r>
      <rPr>
        <sz val="10"/>
        <color rgb="FF000000"/>
        <rFont val="Arial"/>
        <family val="2"/>
      </rPr>
      <t xml:space="preserve">el evento de riesgo de 11 paritcipantes se  resalta que 3 corresponden directamente al evento de participación para la construcción del Mapa de Riesgos de Corrupción, Gestión y Fiscales 2025, mientras que las otras 8 están vinculadas a reclamos en salud. Es fundamental priorizar la implementación de mejoras derivadas del evento, fortaleciendo la gestión del riesgo, y paralelamente establecer mecanismos eficaces para atender los reclamos en salud, garantizando transparencia, participación ciudadana y mejora continua en los procesos institucionales.
</t>
    </r>
    <r>
      <rPr>
        <b/>
        <sz val="10"/>
        <color rgb="FF000000"/>
        <rFont val="Arial"/>
        <family val="2"/>
      </rPr>
      <t>Conclusiones y decisiones:</t>
    </r>
    <r>
      <rPr>
        <sz val="10"/>
        <color rgb="FF000000"/>
        <rFont val="Arial"/>
        <family val="2"/>
      </rPr>
      <t xml:space="preserve"> 
</t>
    </r>
    <r>
      <rPr>
        <b/>
        <sz val="10"/>
        <color rgb="FF000000"/>
        <rFont val="Arial"/>
        <family val="2"/>
      </rPr>
      <t>Riesgos:</t>
    </r>
    <r>
      <rPr>
        <sz val="10"/>
        <color rgb="FF000000"/>
        <rFont val="Arial"/>
        <family val="2"/>
      </rPr>
      <t xml:space="preserve">  De las 11 observaciones recibidas, 3 corresponden al evento de participación para la construcción del Mapa de Riesgos de Corrupción, Gestión y Fiscales 2025, las cuales ya fueron incorporadas en la Política para la Administración del Riesgo publicada en la página web institucional. Tras analizar los aportes ciudadanos, la entidad implementará acciones como:
*Actualización del mapa de riesgos y fortalecimiento de áreas críticas.
*Reforzamiento de controles y procesos asociados.
*Ajuste de la política de control interno para prevenir actos de corrupción.
*Creación de espacios adicionales de socialización y participación ciudadana.
*Presentación de resultados ante el CIGD.
*Publicación del informe en la web para garantizar transparencia y cultura preventiva.
</t>
    </r>
    <r>
      <rPr>
        <b/>
        <sz val="10"/>
        <color rgb="FF000000"/>
        <rFont val="Arial"/>
        <family val="2"/>
      </rPr>
      <t xml:space="preserve">PTEP: </t>
    </r>
    <r>
      <rPr>
        <sz val="10"/>
        <color rgb="FF000000"/>
        <rFont val="Arial"/>
        <family val="2"/>
      </rPr>
      <t>De las participaciones la que más se destaca es sobre la importancia de la socialización y capacitación del programa de transparencia y ética pública. Varios participantes destacaron la necesidad de que el programa sea debidamente socializado y capacitado en todas las áreas de la Entidad para garantizar su correcta implementación y comprensión por parte de todos los funcionarios y partes interesadas. Además, también se hizo énfasis en que esta socialización debe incluir a los ciudadanos para que puedan conocer y utilizar los canales de participación y denuncia de manera efectiva.</t>
    </r>
  </si>
  <si>
    <t>Sitio Sharepoint Reporte Participación Ciudadana y Rendición de Cuentas</t>
  </si>
  <si>
    <t xml:space="preserve">El reporte fue realizado dentro de los plazos establecidos. </t>
  </si>
  <si>
    <t>No se realizarón eventos de participación asociados a las tematicas de Riesgos y/o el Programa de Transparencia y Ética Publica</t>
  </si>
  <si>
    <t>Someter a consulta ciudadana los documentos institucionales que orientan las metas y compromisos estratégicos de la entidad, con el objetivo de recibir retroalimentación de la ciudadanía para la toma de decisiones: Plan estratégico instituicional, Plan Anual de Gestión y Planes Decreto 612 de 2018.</t>
  </si>
  <si>
    <r>
      <t xml:space="preserve">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</si>
  <si>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0"/>
        <color rgb="FF000000"/>
        <rFont val="Arial"/>
        <family val="2"/>
      </rPr>
      <t>Cantidad de espacios realizados:</t>
    </r>
    <r>
      <rPr>
        <sz val="10"/>
        <color rgb="FF000000"/>
        <rFont val="Arial"/>
        <family val="2"/>
      </rPr>
      <t xml:space="preserve"> 4 Eventos.
</t>
    </r>
    <r>
      <rPr>
        <b/>
        <sz val="10"/>
        <color rgb="FF000000"/>
        <rFont val="Arial"/>
        <family val="2"/>
      </rPr>
      <t xml:space="preserve">Ubicación: 2 </t>
    </r>
    <r>
      <rPr>
        <sz val="10"/>
        <color rgb="FF000000"/>
        <rFont val="Arial"/>
        <family val="2"/>
      </rPr>
      <t xml:space="preserve">Virtuales Sede Eléctronica de la Entidad - </t>
    </r>
    <r>
      <rPr>
        <b/>
        <sz val="10"/>
        <color rgb="FF000000"/>
        <rFont val="Arial"/>
        <family val="2"/>
      </rPr>
      <t>2</t>
    </r>
    <r>
      <rPr>
        <sz val="10"/>
        <color rgb="FF000000"/>
        <rFont val="Arial"/>
        <family val="2"/>
      </rPr>
      <t xml:space="preserve"> Presenciales Bogotá.
</t>
    </r>
    <r>
      <rPr>
        <b/>
        <sz val="10"/>
        <color rgb="FF000000"/>
        <rFont val="Arial"/>
        <family val="2"/>
      </rPr>
      <t>Costos asociados:</t>
    </r>
    <r>
      <rPr>
        <sz val="10"/>
        <color rgb="FF000000"/>
        <rFont val="Arial"/>
        <family val="2"/>
      </rPr>
      <t xml:space="preserve"> Virtuales 0 - Presenciales: $41098435 .
</t>
    </r>
    <r>
      <rPr>
        <b/>
        <sz val="10"/>
        <color rgb="FF000000"/>
        <rFont val="Arial"/>
        <family val="2"/>
      </rPr>
      <t xml:space="preserve">Recomendaciones: 
Informe Audiencia: </t>
    </r>
    <r>
      <rPr>
        <sz val="10"/>
        <color rgb="FF000000"/>
        <rFont val="Arial"/>
        <family val="2"/>
      </rPr>
      <t xml:space="preserve">Socialización y difusión: Solicitud de mayor anticipación en la comunicación del evento y ampliación de la cobertura territorial, incluso con actividades presenciales en diferentes regiones.
•Indicadores y resultados: Propuesta para incluir indicadores sobre cumplimiento de acuerdos de conciliación, avances en decisiones institucionales y logros por áreas misionales.
•Comparación de gestiones: Solicitud de análisis comparativo entre las vigencias 2024 y 2025, especialmente en procesos de liquidación.
•Participación ciudadana: Recomendación de fortalecer mecanismos para incentivar la participación y garantizar transparencia.
•Aspectos específicos: Inclusión de información sobre planes voluntarios de salud, flujo de recursos del SGSSS, impacto normativo y seguimiento a interventores.
Conclusiones y decisiones: 
</t>
    </r>
    <r>
      <rPr>
        <b/>
        <sz val="10"/>
        <color rgb="FF000000"/>
        <rFont val="Arial"/>
        <family val="2"/>
      </rPr>
      <t xml:space="preserve">Conclusiones y decisiones: 
Eventos Virtuales
Informe Audiencia
</t>
    </r>
    <r>
      <rPr>
        <sz val="10"/>
        <color rgb="FF000000"/>
        <rFont val="Arial"/>
        <family val="2"/>
      </rPr>
      <t xml:space="preserve">La Superintendencia Nacional de Salud realizó la gestión correspondiente frente a estas observaciones, dando respuesta a cada una según su competencia. Las propuestas relacionadas con ajustes al informe, inclusión de información adicional y fortalecimiento de mecanismos de participación fueron remitidas a las áreas responsables (Oficina Asesora de Planeación, Delegaturas y Secretaría General) para su incorporación en los planes de mejora y en la preparación de la Audiencia Pública de Rendición de Cuentas. Asimismo, se adoptaron medidas para reforzar la socialización del informe y garantizar mayor cobertura territorial en futuros espacios.
</t>
    </r>
    <r>
      <rPr>
        <b/>
        <sz val="10"/>
        <color rgb="FF000000"/>
        <rFont val="Arial"/>
        <family val="2"/>
      </rPr>
      <t xml:space="preserve">Eventos Presenciales en el marco de la Planeación estrategica 2026:  </t>
    </r>
    <r>
      <rPr>
        <sz val="10"/>
        <color rgb="FF000000"/>
        <rFont val="Arial"/>
        <family val="2"/>
      </rPr>
      <t>El evento de planeación estratégica, liderado por la Oficina Asesora de Planeación, se desarrolló de manera exitosa, cumpliendo con los objetivos de la participación de los asistentes y un enfoque metodológico sólido. Durante la jornada, se generaron insumos valiosos para la formulación de los planes estratégicos, permitiendo la articulación efectiva entre las acciones propuestas por las distintas dependencias, dando como resultado la socialización de las propuestas y consolidación de los tableros con las acciones y objetivos para el cumplimiento de sus metas.</t>
    </r>
  </si>
  <si>
    <t>Sitio Sharepoint, página web</t>
  </si>
  <si>
    <t>Dirección de Innvoación y Desarrollo</t>
  </si>
  <si>
    <t xml:space="preserve">Participación Ciudadana en la Formulación de metodologías y Lineamientos de Inspección, Vigilancia y Control </t>
  </si>
  <si>
    <r>
      <rPr>
        <b/>
        <sz val="11"/>
        <color rgb="FF000000"/>
        <rFont val="Arial"/>
        <family val="2"/>
      </rPr>
      <t xml:space="preserve">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 xml:space="preserve">Nota:
</t>
    </r>
    <r>
      <rPr>
        <sz val="11"/>
        <color rgb="FF000000"/>
        <rFont val="Arial"/>
        <family val="2"/>
      </rPr>
      <t>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</si>
  <si>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0"/>
        <color rgb="FF000000"/>
        <rFont val="Arial"/>
        <family val="2"/>
      </rPr>
      <t>Cantidad de espacios realizados</t>
    </r>
    <r>
      <rPr>
        <sz val="10"/>
        <color rgb="FF000000"/>
        <rFont val="Arial"/>
        <family val="2"/>
      </rPr>
      <t xml:space="preserve">: No reporta
</t>
    </r>
    <r>
      <rPr>
        <b/>
        <sz val="10"/>
        <color rgb="FF000000"/>
        <rFont val="Arial"/>
        <family val="2"/>
      </rPr>
      <t>Ubicación:</t>
    </r>
    <r>
      <rPr>
        <sz val="10"/>
        <color rgb="FF000000"/>
        <rFont val="Arial"/>
        <family val="2"/>
      </rPr>
      <t xml:space="preserve"> No reporta
</t>
    </r>
    <r>
      <rPr>
        <b/>
        <sz val="10"/>
        <color rgb="FF000000"/>
        <rFont val="Arial"/>
        <family val="2"/>
      </rPr>
      <t>Costos asociados</t>
    </r>
    <r>
      <rPr>
        <sz val="10"/>
        <color rgb="FF000000"/>
        <rFont val="Arial"/>
        <family val="2"/>
      </rPr>
      <t xml:space="preserve">: No reporta
</t>
    </r>
    <r>
      <rPr>
        <b/>
        <sz val="10"/>
        <color rgb="FF000000"/>
        <rFont val="Arial"/>
        <family val="2"/>
      </rPr>
      <t>Recomendaciones</t>
    </r>
    <r>
      <rPr>
        <sz val="10"/>
        <color rgb="FF000000"/>
        <rFont val="Arial"/>
        <family val="2"/>
      </rPr>
      <t xml:space="preserve">: No reporta
</t>
    </r>
    <r>
      <rPr>
        <b/>
        <sz val="10"/>
        <color rgb="FF000000"/>
        <rFont val="Arial"/>
        <family val="2"/>
      </rPr>
      <t>Conclusiones y decisiones</t>
    </r>
    <r>
      <rPr>
        <sz val="10"/>
        <color rgb="FF000000"/>
        <rFont val="Arial"/>
        <family val="2"/>
      </rPr>
      <t xml:space="preserve">: No reporta
</t>
    </r>
  </si>
  <si>
    <t xml:space="preserve">La Dirección de Innovación y Desarrollo y la Subdirección de Tecnologías de la Información no remitieron el reporte solicitado sobre las actividades previstas en los espacios de participación durante el periodo de seguimiento establecido. En particular, la información requerida no fue enviada ni en la fecha inicial (27 de octubre) ni en la ampliación del plazo comunicada por correo electrónico (4 de noviembre).
Mediante memorando No. 20251200000130653, del 19 de diciembre de 2025, la Oficina Asesora de Planeación reiteró la solicitud de información con plazo 30 de diciembre de 2025; sin embargo, la Dirección de Innovación y Desarrollo no reportó información sobre los eventos.
Por lo anterior, se recomienda atender los plazos y lineamientos establecidos para el diligenciamiento y reporte de la información, a fin de no afectar la consolidación y demás informes que se deriven de este reporte. </t>
  </si>
  <si>
    <r>
      <rPr>
        <b/>
        <sz val="10"/>
        <color rgb="FF000000"/>
        <rFont val="Arial"/>
        <family val="2"/>
      </rPr>
      <t>Cantidad de espacios realizados:</t>
    </r>
    <r>
      <rPr>
        <sz val="10"/>
        <color rgb="FF000000"/>
        <rFont val="Arial"/>
        <family val="2"/>
      </rPr>
      <t xml:space="preserve"> 3
1.Publicación de la circular externa para gestores farmaceuticos por la cual se imparten instrucciones adicionales a la circular externa 047 de 2007 para el reporte de informacion de los Gestores farmacéuticos para efectos de supervision, con el objetivo de recibir comentarios por parte de la ciudadanía
2. Evaluar y responder las diferentes observaciones y comentarios que se efectúen al proyecto de Circular Externa 006 “Por la cual se eliminan, modifican y adicionan instrucciones de la Circular Externa 006 de 2018, para el reporte de información relacionada con el flujo de recursos del SGSSS”
3. Publicación de la Circular Externa, por la cual se modifican los archivos tipo ft012 relación de bienes del proceso de liquidación y el archivo tipo ft015 – directorio de acreencias, pasivo cierto no reclamado y pago, y se adiciona el ft041 – detalle del gasto administrativo de la liquidación que sustituye el ft013 - gastos administrativos del proceso de liquidación de la circular externa 016 de 2016, con el objetivo de recibir comentarios por parte de la ciudadanía
</t>
    </r>
    <r>
      <rPr>
        <b/>
        <sz val="10"/>
        <color rgb="FF000000"/>
        <rFont val="Arial"/>
        <family val="2"/>
      </rPr>
      <t xml:space="preserve">Ubicación: </t>
    </r>
    <r>
      <rPr>
        <sz val="10"/>
        <color rgb="FF000000"/>
        <rFont val="Arial"/>
        <family val="2"/>
      </rPr>
      <t xml:space="preserve">Virtual 
</t>
    </r>
    <r>
      <rPr>
        <b/>
        <sz val="10"/>
        <color rgb="FF000000"/>
        <rFont val="Arial"/>
        <family val="2"/>
      </rPr>
      <t>Costos asociados</t>
    </r>
    <r>
      <rPr>
        <sz val="10"/>
        <color rgb="FF000000"/>
        <rFont val="Arial"/>
        <family val="2"/>
      </rPr>
      <t xml:space="preserve">: $0
</t>
    </r>
    <r>
      <rPr>
        <b/>
        <sz val="10"/>
        <color rgb="FF000000"/>
        <rFont val="Arial"/>
        <family val="2"/>
      </rPr>
      <t>Recomendaciones</t>
    </r>
    <r>
      <rPr>
        <sz val="10"/>
        <color rgb="FF000000"/>
        <rFont val="Arial"/>
        <family val="2"/>
      </rPr>
      <t xml:space="preserve">: No reporta
</t>
    </r>
    <r>
      <rPr>
        <b/>
        <sz val="10"/>
        <color rgb="FF000000"/>
        <rFont val="Arial"/>
        <family val="2"/>
      </rPr>
      <t>Conclusiones y decisiones:</t>
    </r>
    <r>
      <rPr>
        <sz val="10"/>
        <color rgb="FF000000"/>
        <rFont val="Arial"/>
        <family val="2"/>
      </rPr>
      <t xml:space="preserve"> No reporta</t>
    </r>
  </si>
  <si>
    <t>Sharepoint
https://supersalud.sharepoint.com/:f:/r/sites/SUBDIRECCINMETODOLOGASEINSTRUMENTOSDESUPERVISN/Documentos%20compartidos/ACTIVIDADES%20SMIS/PLANES%20DE%20GESTI%C3%93N%20SMIS/A%C3%91O%202025/PROGRAMA%20DE%20TRANSPARENCIA%20Y%20%C3%89TICA%20P%C3%9ABLICA/REPORTE%20A%2030%20DE%20SEPTIEMBRE%202025?csf=1&amp;web=1&amp;e=xeXGYT</t>
  </si>
  <si>
    <t xml:space="preserve">La actividad fue reportada en Sharpoint,cuenta con la solicitud de publicación y el proyecto de Circular. No se observa el Documento con el resumen de la acción y la retroalimentacion. En el reporte no relacionan recomendaciones ni observaciones frente a la actividad. 
Se recomienda atender los lineamientos, soportes y plazos establecidos por la Oficina Asesora de Planeación para el reporte. </t>
  </si>
  <si>
    <t xml:space="preserve">Participación Ciudadana en la Formulación de normatividad jurídica para Inspección, vigilancia y control, según la Política de Mejora Normativa. </t>
  </si>
  <si>
    <r>
      <rPr>
        <b/>
        <sz val="10"/>
        <color rgb="FF000000"/>
        <rFont val="Arial"/>
        <family val="2"/>
      </rPr>
      <t xml:space="preserve">Cantidad de espacios realizados: </t>
    </r>
    <r>
      <rPr>
        <sz val="10"/>
        <color rgb="FF000000"/>
        <rFont val="Arial"/>
        <family val="2"/>
      </rPr>
      <t xml:space="preserve">No reporta
</t>
    </r>
    <r>
      <rPr>
        <b/>
        <sz val="10"/>
        <color rgb="FF000000"/>
        <rFont val="Arial"/>
        <family val="2"/>
      </rPr>
      <t>Ubicación:</t>
    </r>
    <r>
      <rPr>
        <sz val="10"/>
        <color rgb="FF000000"/>
        <rFont val="Arial"/>
        <family val="2"/>
      </rPr>
      <t xml:space="preserve"> No reporta
</t>
    </r>
    <r>
      <rPr>
        <b/>
        <sz val="10"/>
        <color rgb="FF000000"/>
        <rFont val="Arial"/>
        <family val="2"/>
      </rPr>
      <t>Costos asociados:</t>
    </r>
    <r>
      <rPr>
        <sz val="10"/>
        <color rgb="FF000000"/>
        <rFont val="Arial"/>
        <family val="2"/>
      </rPr>
      <t xml:space="preserve"> No reporta
</t>
    </r>
    <r>
      <rPr>
        <b/>
        <sz val="10"/>
        <color rgb="FF000000"/>
        <rFont val="Arial"/>
        <family val="2"/>
      </rPr>
      <t>Recomendaciones:</t>
    </r>
    <r>
      <rPr>
        <sz val="10"/>
        <color rgb="FF000000"/>
        <rFont val="Arial"/>
        <family val="2"/>
      </rPr>
      <t xml:space="preserve"> No reporta
</t>
    </r>
    <r>
      <rPr>
        <b/>
        <sz val="10"/>
        <color rgb="FF000000"/>
        <rFont val="Arial"/>
        <family val="2"/>
      </rPr>
      <t xml:space="preserve">Conclusiones y decisiones: </t>
    </r>
    <r>
      <rPr>
        <sz val="10"/>
        <color rgb="FF000000"/>
        <rFont val="Arial"/>
        <family val="2"/>
      </rPr>
      <t>No reporta</t>
    </r>
  </si>
  <si>
    <r>
      <rPr>
        <b/>
        <sz val="10"/>
        <color rgb="FF000000"/>
        <rFont val="Arial"/>
        <family val="2"/>
      </rPr>
      <t>Cantidad de espacios realizados:</t>
    </r>
    <r>
      <rPr>
        <sz val="10"/>
        <color rgb="FF000000"/>
        <rFont val="Arial"/>
        <family val="2"/>
      </rPr>
      <t xml:space="preserve">2
1. Se divulgó, a través del Superboltín el Manual de la Política de Mejora Normativa que define los lineamientos generales para la epedición de actos normativos de carácter general y abstracto para conocimiento de los servidores de la Superitendencia Nacional de </t>
    </r>
    <r>
      <rPr>
        <b/>
        <sz val="10"/>
        <color rgb="FF000000"/>
        <rFont val="Arial"/>
        <family val="2"/>
      </rPr>
      <t xml:space="preserve">Salud
</t>
    </r>
    <r>
      <rPr>
        <sz val="10"/>
        <color rgb="FF000000"/>
        <rFont val="Arial"/>
        <family val="2"/>
      </rPr>
      <t xml:space="preserve">2. Se divulgó a través de correo electronico el proyecto de agenda regulatoria de la Superitendencia, para que toas las áreas puedan hacer observaciones e informar de los actos administratvos a desarrollar en 2026
</t>
    </r>
    <r>
      <rPr>
        <b/>
        <sz val="10"/>
        <color rgb="FF000000"/>
        <rFont val="Arial"/>
        <family val="2"/>
      </rPr>
      <t>Ubicación: Virtual
Costos asociados: $0
Recomendaciones:</t>
    </r>
    <r>
      <rPr>
        <sz val="10"/>
        <color rgb="FF000000"/>
        <rFont val="Arial"/>
        <family val="2"/>
      </rPr>
      <t xml:space="preserve"> No reporta.
</t>
    </r>
    <r>
      <rPr>
        <b/>
        <sz val="10"/>
        <color rgb="FF000000"/>
        <rFont val="Arial"/>
        <family val="2"/>
      </rPr>
      <t>Conclusiones y decisiones:</t>
    </r>
    <r>
      <rPr>
        <sz val="10"/>
        <color rgb="FF000000"/>
        <rFont val="Arial"/>
        <family val="2"/>
      </rPr>
      <t xml:space="preserve"> No reporta</t>
    </r>
  </si>
  <si>
    <t>Sharepoint
https://supersalud.sharepoint.com/:f:/r/sites/SUBDIRECCINMETODOLOGASEINSTRUMENTOSDESUPERVISN/Documentos%20compartidos/ACTIVIDADES%20SMIS/PLANES%20DE%20GESTI%C3%93N%20SMIS/A%C3%91O%202025/PROGRAMA%20DE%20TRANSPARENCIA%20Y%20%C3%89TICA%20P%C3%9ABLICA/POL%C3%8DTICA%20MEJORA%20NORMATIVA?csf=1&amp;web=1&amp;e=nBB6y9</t>
  </si>
  <si>
    <t xml:space="preserve">La actividad de agenda regulatoria se encuentra reportada en Sharepoint, de acuerdo con el reporte realizado, la DID esta a la espera de los comentarios de la agenda normativa al 26 de enero de 2026.
Se recomienda atender los lineamientos, soportes y plazos establecidos por la Oficina Asesora de Planeación para el reporte. </t>
  </si>
  <si>
    <t>Audiencia Pública de Rendición de Cuentas: espacio público de diálogo entre organizaciones sociales, ciudadanos y servidores públicos para evaluar la gestión gubernamental en cumplimiento de las responsabilidades, políticas y planes ejecutados en un periodo (año, semestre, cuatrienio) para garantizar los derechos ciudadanos.</t>
  </si>
  <si>
    <t>Espacio programado para el último trimestre de 2025</t>
  </si>
  <si>
    <t xml:space="preserve">Se recomienda adelantar la actividad en el IV trimestre y reportar bajo los lineamientos y plazos que definidos por la Oficina Asesora de Planeación. </t>
  </si>
  <si>
    <t>Rendición de Cuentas focalizada: 
Realizar como mínimo 2 rendiciones de cuentas focalizadas en el año (por tema, grupo focal o territorio) con base en los lineamientos del MURC y el Manual "Ruta para el Desarrollo de los Espacios de diálogo en la Rendición de Cuentas de la Superintendencia Nacional de Salud"-RLMN06, y considerando las características de las ciudadanías asistentes,</t>
  </si>
  <si>
    <r>
      <rPr>
        <b/>
        <sz val="10"/>
        <color rgb="FF000000"/>
        <rFont val="Arial"/>
        <family val="2"/>
      </rPr>
      <t xml:space="preserve">Cantidad de espacios realizados: </t>
    </r>
    <r>
      <rPr>
        <sz val="10"/>
        <color rgb="FF000000"/>
        <rFont val="Arial"/>
        <family val="2"/>
      </rPr>
      <t xml:space="preserve">Para el segundo semestre del año, la Dirección Regional Sur realizó </t>
    </r>
    <r>
      <rPr>
        <b/>
        <sz val="10"/>
        <color rgb="FF000000"/>
        <rFont val="Arial"/>
        <family val="2"/>
      </rPr>
      <t xml:space="preserve">1 </t>
    </r>
    <r>
      <rPr>
        <sz val="10"/>
        <color rgb="FF000000"/>
        <rFont val="Arial"/>
        <family val="2"/>
      </rPr>
      <t xml:space="preserve">rendición de cuentas focalizada con Entes de Control.
</t>
    </r>
    <r>
      <rPr>
        <b/>
        <sz val="10"/>
        <color rgb="FF000000"/>
        <rFont val="Arial"/>
        <family val="2"/>
      </rPr>
      <t>Ubicación</t>
    </r>
    <r>
      <rPr>
        <sz val="10"/>
        <color rgb="FF000000"/>
        <rFont val="Arial"/>
        <family val="2"/>
      </rPr>
      <t xml:space="preserve">: Esta rendición de cuentas, se realizó en el municipio de Mocoa, departamento del Putumayo.
</t>
    </r>
    <r>
      <rPr>
        <b/>
        <sz val="10"/>
        <color rgb="FF000000"/>
        <rFont val="Arial"/>
        <family val="2"/>
      </rPr>
      <t>Costos asociados:</t>
    </r>
    <r>
      <rPr>
        <sz val="10"/>
        <color rgb="FF000000"/>
        <rFont val="Arial"/>
        <family val="2"/>
      </rPr>
      <t xml:space="preserve"> Los costos asociados correspondieron unicamente a viaticos del equipo de la Dirección Regional que tuvo que desplazarse a este municipio.
</t>
    </r>
    <r>
      <rPr>
        <b/>
        <sz val="10"/>
        <color rgb="FF000000"/>
        <rFont val="Arial"/>
        <family val="2"/>
      </rPr>
      <t>Recomendaciones:</t>
    </r>
    <r>
      <rPr>
        <sz val="10"/>
        <color rgb="FF000000"/>
        <rFont val="Arial"/>
        <family val="2"/>
      </rPr>
      <t xml:space="preserve">  Se solicitó la realización de más espacios de capacitación sobre el Sistema General de Seguridad Social en Salud (SGSSS), así como jornadas y ferias de atención al usuario que integren a los actores del departamento, con el fin de abordar las problemáticas en salud identificadas en la mesa de trabajo
</t>
    </r>
    <r>
      <rPr>
        <b/>
        <sz val="10"/>
        <color rgb="FF000000"/>
        <rFont val="Arial"/>
        <family val="2"/>
      </rPr>
      <t xml:space="preserve">Conclusiones y decisiones: </t>
    </r>
    <r>
      <rPr>
        <sz val="10"/>
        <color rgb="FF000000"/>
        <rFont val="Arial"/>
        <family val="2"/>
      </rPr>
      <t>Este espacio se consolidó como una plataforma estratégica para visibilizar las acciones desarrolladas por la Dirección Regional Sur y, en general, por la Superintendencia Nacional de Salud. Es importante señalar, que estos eventos se encuentra públicados en el Sharepoint y en la página participa.</t>
    </r>
  </si>
  <si>
    <t>Rendición de Cuentas Focalizada Entes de Control Putumayo
Sharepoint</t>
  </si>
  <si>
    <t xml:space="preserve">Se identifica la publicación del informe de la rendición de cuentas focalizada en la página web en la Sección Participa. De igual manera, se idenficó el reporte en Sharepoint del espacio con los soportes respectivos. Se recomienda revisar la piblicación del espacio en el calendario de eventos </t>
  </si>
  <si>
    <t>Espacios de dialogo con la ciudadania liderados por cada regional</t>
  </si>
  <si>
    <r>
      <rPr>
        <b/>
        <sz val="11"/>
        <color rgb="FF000000"/>
        <rFont val="Arial"/>
        <family val="2"/>
      </rPr>
      <t xml:space="preserve">Lista de asistencia: </t>
    </r>
    <r>
      <rPr>
        <sz val="11"/>
        <color rgb="FF000000"/>
        <rFont val="Arial"/>
        <family val="2"/>
      </rPr>
      <t xml:space="preserve">Registro detallado de los asistentes, incluyendo nombres, cargos y entidades.
</t>
    </r>
    <r>
      <rPr>
        <b/>
        <sz val="11"/>
        <color rgb="FF000000"/>
        <rFont val="Arial"/>
        <family val="2"/>
      </rPr>
      <t xml:space="preserve">
Memorias del evento</t>
    </r>
    <r>
      <rPr>
        <sz val="11"/>
        <color rgb="FF000000"/>
        <rFont val="Arial"/>
        <family val="2"/>
      </rPr>
      <t xml:space="preserve">: Relatoría con los puntos clave abordados, acuerdos alcanzados y próximos pasos.
</t>
    </r>
    <r>
      <rPr>
        <b/>
        <sz val="11"/>
        <color rgb="FF000000"/>
        <rFont val="Arial"/>
        <family val="2"/>
      </rPr>
      <t xml:space="preserve">
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 xml:space="preserve">Nota:
</t>
    </r>
    <r>
      <rPr>
        <sz val="11"/>
        <color rgb="FF000000"/>
        <rFont val="Arial"/>
        <family val="2"/>
      </rPr>
      <t>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</si>
  <si>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sz val="10"/>
        <color rgb="FFFF0000"/>
        <rFont val="Arial"/>
        <family val="2"/>
      </rPr>
      <t xml:space="preserve">
</t>
    </r>
    <r>
      <rPr>
        <b/>
        <sz val="10"/>
        <color rgb="FF000000"/>
        <rFont val="Arial"/>
        <family val="2"/>
      </rPr>
      <t>Cantidad de espacios realizados</t>
    </r>
    <r>
      <rPr>
        <sz val="10"/>
        <color rgb="FF000000"/>
        <rFont val="Arial"/>
        <family val="2"/>
      </rPr>
      <t xml:space="preserve">: Con corte al 30 de septiembre, las Direcciones Regionales han desarrollado 53 espacios de diálogo y participación ciudadana, dirigidos a grupos de valor.
</t>
    </r>
    <r>
      <rPr>
        <b/>
        <sz val="10"/>
        <color rgb="FF000000"/>
        <rFont val="Arial"/>
        <family val="2"/>
      </rPr>
      <t>Ubicación:</t>
    </r>
    <r>
      <rPr>
        <sz val="10"/>
        <color rgb="FFFF0000"/>
        <rFont val="Arial"/>
        <family val="2"/>
      </rPr>
      <t xml:space="preserve"> </t>
    </r>
    <r>
      <rPr>
        <sz val="10"/>
        <color rgb="FF000000"/>
        <rFont val="Arial"/>
        <family val="2"/>
      </rPr>
      <t xml:space="preserve">Estos espacios de participación se realizaron en municipios del Valle del Cauca (Barbacoas, Payan, Guapi, Cali, Jamundí, Rosario, Policarpa, entre otros), en Quibdo Chocó, Bogotá, Maicao, Riohacha y en algunos municipios de Huila y de Santander.
</t>
    </r>
    <r>
      <rPr>
        <b/>
        <sz val="10"/>
        <color rgb="FF000000"/>
        <rFont val="Arial"/>
        <family val="2"/>
      </rPr>
      <t>Costos asociados</t>
    </r>
    <r>
      <rPr>
        <sz val="10"/>
        <color rgb="FFFF0000"/>
        <rFont val="Arial"/>
        <family val="2"/>
      </rPr>
      <t>:</t>
    </r>
    <r>
      <rPr>
        <sz val="10"/>
        <color rgb="FF000000"/>
        <rFont val="Arial"/>
        <family val="2"/>
      </rPr>
      <t xml:space="preserve">Para la ejecución de estos espacios, no se requirieron recursos adicionales, salvo los viáticos correspondientes al traslado de los equipos regionales
</t>
    </r>
    <r>
      <rPr>
        <b/>
        <sz val="10"/>
        <color rgb="FF000000"/>
        <rFont val="Arial"/>
        <family val="2"/>
      </rPr>
      <t>Recomendaciones:</t>
    </r>
    <r>
      <rPr>
        <sz val="10"/>
        <color rgb="FFFF0000"/>
        <rFont val="Arial"/>
        <family val="2"/>
      </rPr>
      <t xml:space="preserve"> </t>
    </r>
    <r>
      <rPr>
        <sz val="10"/>
        <color rgb="FF000000"/>
        <rFont val="Arial"/>
        <family val="2"/>
      </rPr>
      <t xml:space="preserve">Mejorar los niveles de articulación con las Delegadas de Protección al Usuario, con el fin de evitar la duplicidad de acciones en los mismos territorios y con los mismos grupos de valor. 
</t>
    </r>
    <r>
      <rPr>
        <b/>
        <sz val="10"/>
        <color rgb="FF000000"/>
        <rFont val="Arial"/>
        <family val="2"/>
      </rPr>
      <t>Conclusiones y decisiones:</t>
    </r>
    <r>
      <rPr>
        <sz val="10"/>
        <color rgb="FF000000"/>
        <rFont val="Arial"/>
        <family val="2"/>
      </rPr>
      <t xml:space="preserve"> De los 53 espacios realizados, se destaca que:
16 estuvieron orientadas a la resolución de PQRD (Peticiones, Quejas, Reclamos y Denuncias) y mesas de trabajo en el marco de las acciones de IV con grupos de valor,
15 se enfocaron en actividades de sensibilización sobre temas como el derecho a la salud, veedurías en salud, acceso a servicios de salud, y
13 correspondieron a jornadas de atención al usuario, entre otros.
Entre las principales conclusiones, se resalta la importancia de mantener y fortalecer estos espacios en el territorio, ya que permiten, por un lado, visibilizar la presencia institucional de la Superintendencia Nacional de Salud (SNS) a través de sus Direcciones Regionales, y por otro, cumplir con la misión establecida en el marco normativo vigente.</t>
    </r>
  </si>
  <si>
    <t>Sharepoint</t>
  </si>
  <si>
    <t xml:space="preserve">Se recomienda la publicación de estos espacios en el calendario de eventos; igualmente, la publicación de las actas de los eventos informes de los espacios en la Sección de Transparencia de la Página web de la Entidad. Estas publicaciones deben estar subsanadas en el sitio web para el último reporte de la vigencia, teniendo en cuenta estas son de caracter obligatorio y hacen parte de los entregables definidos para el espacio </t>
  </si>
  <si>
    <t>Implementar encuestas de percepción frente a los espacios de participación ciudadana y rendición de cuentas. Audiencia Publica</t>
  </si>
  <si>
    <t>Encuesta temática aplicada y tabulada</t>
  </si>
  <si>
    <t xml:space="preserve">Se recomienda el desarrollo de la actividad en el IV trimestre de 2025 y realizar el reporte bajo los lineamientos y plazos establecidos por la Oficina Asesora de Planeación </t>
  </si>
  <si>
    <t>Implementar encuestas de percepción frente a los espacios de participación ciudadana y rendición de cuentas. Rendición focalizadas y espacios de dialogo en terrritorio</t>
  </si>
  <si>
    <r>
      <rPr>
        <b/>
        <sz val="10"/>
        <color rgb="FF000000"/>
        <rFont val="Arial"/>
        <family val="2"/>
      </rPr>
      <t xml:space="preserve">Cantidad de espacios realizados: </t>
    </r>
    <r>
      <rPr>
        <sz val="10"/>
        <color rgb="FF000000"/>
        <rFont val="Arial"/>
        <family val="2"/>
      </rPr>
      <t xml:space="preserve">Se aplicó encuesta de satisfacción del evento en la rendición de cuentas focalizada realizada en el municipio de Mocoa por parte de la Dirección Regional Sur y en la Jornada de Atención al Uusario realizada en Guapi por la Dirección Regional Occidental.
</t>
    </r>
    <r>
      <rPr>
        <b/>
        <sz val="10"/>
        <color rgb="FF000000"/>
        <rFont val="Arial"/>
        <family val="2"/>
      </rPr>
      <t xml:space="preserve">Ubicación: </t>
    </r>
    <r>
      <rPr>
        <sz val="10"/>
        <color rgb="FF000000"/>
        <rFont val="Arial"/>
        <family val="2"/>
      </rPr>
      <t xml:space="preserve">Mocoa por parte de la Dirección Regional Sur y en la Jornada de Atención al Uusario realizada en Guapi por la Dirección Regional Occidental.
</t>
    </r>
    <r>
      <rPr>
        <b/>
        <sz val="10"/>
        <color rgb="FF000000"/>
        <rFont val="Arial"/>
        <family val="2"/>
      </rPr>
      <t xml:space="preserve">Costos asociados: </t>
    </r>
    <r>
      <rPr>
        <sz val="10"/>
        <color rgb="FF000000"/>
        <rFont val="Arial"/>
        <family val="2"/>
      </rPr>
      <t xml:space="preserve">Para la ejecución de estos espacios, no se requirieron recursos adicionales, salvo los viáticos correspondientes al traslado de los equipos regionales
</t>
    </r>
    <r>
      <rPr>
        <b/>
        <sz val="10"/>
        <color rgb="FF000000"/>
        <rFont val="Arial"/>
        <family val="2"/>
      </rPr>
      <t>Recomendaciones:</t>
    </r>
    <r>
      <rPr>
        <sz val="10"/>
        <color rgb="FF000000"/>
        <rFont val="Arial"/>
        <family val="2"/>
      </rPr>
      <t xml:space="preserve"> se solicitó la realización de más espacios de capacitación sobre el Sistema General de Seguridad Social en Salud (SGSSS), así como jornadas y ferias de atención al usuario que integren a los actores del departamento, con el fin de abordar las problemáticas en salud identificadas en la mesa de trabajo.
</t>
    </r>
    <r>
      <rPr>
        <b/>
        <sz val="10"/>
        <color rgb="FF000000"/>
        <rFont val="Arial"/>
        <family val="2"/>
      </rPr>
      <t>Conclusiones y decisiones:</t>
    </r>
    <r>
      <rPr>
        <sz val="10"/>
        <color rgb="FF000000"/>
        <rFont val="Arial"/>
        <family val="2"/>
      </rPr>
      <t xml:space="preserve"> estos espacios son relevantes, por tal motivo debería generarse un cornograma anual para las Direcciones Regionales con el proposito de establecer una planeación más aterrizada a las necesidades del territorio y teniendo en cuenta los lineamientos establecidos por la SNS para la realización de estos espacios.</t>
    </r>
  </si>
  <si>
    <t xml:space="preserve">El reporte se realizó de acuerdo con los criterios y lineamientos establecidos tanto para el reporte como para los entregables definidos para este tipo de espacio. Se recomienda dar continuidad a esta aplicación en el reporte del IV trimestre. </t>
  </si>
  <si>
    <t>Implementar encuestas de percepción frente a los espacios de participación ciudadana y rendición de cuentas. Elemento de Diálogo</t>
  </si>
  <si>
    <r>
      <rPr>
        <sz val="10"/>
        <color rgb="FF000000"/>
        <rFont val="Arial"/>
        <family val="2"/>
      </rPr>
      <t xml:space="preserve">Se han elaborado </t>
    </r>
    <r>
      <rPr>
        <b/>
        <sz val="10"/>
        <color rgb="FF000000"/>
        <rFont val="Arial"/>
        <family val="2"/>
      </rPr>
      <t xml:space="preserve">dos </t>
    </r>
    <r>
      <rPr>
        <sz val="10"/>
        <color rgb="FF000000"/>
        <rFont val="Arial"/>
        <family val="2"/>
      </rPr>
      <t xml:space="preserve">informes cuatrimestrales con la tabulación de las encuestas aplicadas. Para el primer cuatrimestre los cuatro eventos (capacitaciones, diálogos, jornadas de atención al usuario y rendiciones de cuentas focalizadas) el nivel de satisfacción para la pregunta: ¿Los temas abordados fueron de su interés?, fue de </t>
    </r>
    <r>
      <rPr>
        <b/>
        <sz val="10"/>
        <color rgb="FF000000"/>
        <rFont val="Arial"/>
        <family val="2"/>
      </rPr>
      <t>99%</t>
    </r>
    <r>
      <rPr>
        <sz val="10"/>
        <color rgb="FF000000"/>
        <rFont val="Arial"/>
        <family val="2"/>
      </rPr>
      <t xml:space="preserve"> en promedio, para la pregunta: ¿La información brindada ha sido clara?, se obtuvo un promedio del </t>
    </r>
    <r>
      <rPr>
        <b/>
        <sz val="10"/>
        <color rgb="FF000000"/>
        <rFont val="Arial"/>
        <family val="2"/>
      </rPr>
      <t>98%</t>
    </r>
    <r>
      <rPr>
        <sz val="10"/>
        <color rgb="FF000000"/>
        <rFont val="Arial"/>
        <family val="2"/>
      </rPr>
      <t xml:space="preserve">.  En el segundo cuatrimestre, en el análisis de las </t>
    </r>
    <r>
      <rPr>
        <b/>
        <sz val="10"/>
        <color rgb="FF000000"/>
        <rFont val="Arial"/>
        <family val="2"/>
      </rPr>
      <t xml:space="preserve">126 </t>
    </r>
    <r>
      <rPr>
        <sz val="10"/>
        <color rgb="FF000000"/>
        <rFont val="Arial"/>
        <family val="2"/>
      </rPr>
      <t xml:space="preserve">encuestas aplicadas entre mayo y agosto de 2025  permite concluir que la participación ciudadana estuvo altamente concentrada en departamentos estratégicos como Bogotá y Cundinamarca, reflejando la capacidad de cobertura territorial de la Supersalud. La mayoría de los asistentes pertenecen al régimen subsidiado, lo cual confirma el impacto  directo en poblaciones vulnerables. </t>
    </r>
  </si>
  <si>
    <t>Anexos 1 y 2.</t>
  </si>
  <si>
    <t xml:space="preserve">El reporte fue realizado de acuerdo con el tipo de espacio. Se recomienda dar continuidd a la gestión y realizar el reporte bajo los lineamientos y plazos que emita la Oficina Asesora de Planeación </t>
  </si>
  <si>
    <t>Implementar encuestas de percepción frente a los espacios de participación ciudadana y rendición de cuentas - páigna participa</t>
  </si>
  <si>
    <t xml:space="preserve">Espacios de colaboración e innovación abierta en el marco de la politica de gestión de conocimiento </t>
  </si>
  <si>
    <r>
      <rPr>
        <b/>
        <sz val="11"/>
        <color theme="1"/>
        <rFont val="Arial"/>
        <family val="2"/>
      </rPr>
      <t>Acta eventos de participación RLFT05:</t>
    </r>
    <r>
      <rPr>
        <sz val="11"/>
        <color theme="1"/>
        <rFont val="Arial"/>
        <family val="2"/>
      </rPr>
      <t xml:space="preserve"> Documento con el resumen de las acciones realizadas, metodologías utilizadas y principales resultados. - retroalimentación - Preguntas - Respuestas
</t>
    </r>
    <r>
      <rPr>
        <b/>
        <sz val="11"/>
        <color theme="1"/>
        <rFont val="Arial"/>
        <family val="2"/>
      </rPr>
      <t>Nota:</t>
    </r>
    <r>
      <rPr>
        <sz val="11"/>
        <color theme="1"/>
        <rFont val="Arial"/>
        <family val="2"/>
      </rPr>
      <t xml:space="preserve">
Reporte en el sitio de sharepoint
Publicar el acta en la Página Participa
Publicación en el calendario
</t>
    </r>
    <r>
      <rPr>
        <b/>
        <sz val="11"/>
        <color theme="1"/>
        <rFont val="Arial"/>
        <family val="2"/>
      </rPr>
      <t xml:space="preserve">Información Reto en la Página Participa
</t>
    </r>
    <r>
      <rPr>
        <sz val="11"/>
        <color theme="1"/>
        <rFont val="Arial"/>
        <family val="2"/>
      </rPr>
      <t>*. Informar retos vigentes y reporte con la frecuencia de votaciones de soluciones en cada reto.
*. Publicar la propuesta elegida y los criterios para su selección.
*.Divulgar el plan de trabajo para implementar la solución diseñada.
*. Publicar la información sobre los desarrollos o prototipos.</t>
    </r>
  </si>
  <si>
    <r>
      <rPr>
        <b/>
        <sz val="10"/>
        <color rgb="FF000000"/>
        <rFont val="Arial"/>
        <family val="2"/>
      </rPr>
      <t>Cantidad de espacios realizados:</t>
    </r>
    <r>
      <rPr>
        <sz val="10"/>
        <color rgb="FF000000"/>
        <rFont val="Arial"/>
        <family val="2"/>
      </rPr>
      <t xml:space="preserve"> No reporta
</t>
    </r>
    <r>
      <rPr>
        <b/>
        <sz val="10"/>
        <color rgb="FF000000"/>
        <rFont val="Arial"/>
        <family val="2"/>
      </rPr>
      <t>Ubicación:</t>
    </r>
    <r>
      <rPr>
        <sz val="10"/>
        <color rgb="FF000000"/>
        <rFont val="Arial"/>
        <family val="2"/>
      </rPr>
      <t xml:space="preserve"> No reporta
</t>
    </r>
    <r>
      <rPr>
        <b/>
        <sz val="10"/>
        <color rgb="FF000000"/>
        <rFont val="Arial"/>
        <family val="2"/>
      </rPr>
      <t>Costos asociados:</t>
    </r>
    <r>
      <rPr>
        <sz val="10"/>
        <color rgb="FF000000"/>
        <rFont val="Arial"/>
        <family val="2"/>
      </rPr>
      <t xml:space="preserve"> No reporta
</t>
    </r>
    <r>
      <rPr>
        <b/>
        <sz val="10"/>
        <color rgb="FF000000"/>
        <rFont val="Arial"/>
        <family val="2"/>
      </rPr>
      <t>Recomendaciones:</t>
    </r>
    <r>
      <rPr>
        <sz val="10"/>
        <color rgb="FF000000"/>
        <rFont val="Arial"/>
        <family val="2"/>
      </rPr>
      <t xml:space="preserve"> No reporta
</t>
    </r>
    <r>
      <rPr>
        <b/>
        <sz val="10"/>
        <color rgb="FF000000"/>
        <rFont val="Arial"/>
        <family val="2"/>
      </rPr>
      <t xml:space="preserve">Conclusiones y decisiones: </t>
    </r>
    <r>
      <rPr>
        <sz val="10"/>
        <color rgb="FF000000"/>
        <rFont val="Arial"/>
        <family val="2"/>
      </rPr>
      <t>No reporta</t>
    </r>
  </si>
  <si>
    <r>
      <rPr>
        <sz val="10"/>
        <color rgb="FFFF0000"/>
        <rFont val="Arial"/>
        <family val="2"/>
      </rPr>
      <t xml:space="preserve">
</t>
    </r>
    <r>
      <rPr>
        <b/>
        <sz val="10"/>
        <color rgb="FF000000"/>
        <rFont val="Arial"/>
        <family val="2"/>
      </rPr>
      <t>Cantidad de espacios realizados</t>
    </r>
    <r>
      <rPr>
        <sz val="10"/>
        <color rgb="FF000000"/>
        <rFont val="Arial"/>
        <family val="2"/>
      </rPr>
      <t xml:space="preserve">: uno (1).
</t>
    </r>
    <r>
      <rPr>
        <b/>
        <sz val="10"/>
        <color rgb="FF000000"/>
        <rFont val="Arial"/>
        <family val="2"/>
      </rPr>
      <t>Ubicación:</t>
    </r>
    <r>
      <rPr>
        <sz val="10"/>
        <color rgb="FF000000"/>
        <rFont val="Arial"/>
        <family val="2"/>
      </rPr>
      <t xml:space="preserve"> Fundación Universitaria UNICAFAM - Bogotá
</t>
    </r>
    <r>
      <rPr>
        <b/>
        <sz val="10"/>
        <color rgb="FF000000"/>
        <rFont val="Arial"/>
        <family val="2"/>
      </rPr>
      <t>Costos asociados:</t>
    </r>
    <r>
      <rPr>
        <sz val="10"/>
        <color rgb="FF000000"/>
        <rFont val="Arial"/>
        <family val="2"/>
      </rPr>
      <t xml:space="preserve"> No reporta
</t>
    </r>
    <r>
      <rPr>
        <b/>
        <sz val="10"/>
        <color rgb="FF000000"/>
        <rFont val="Arial"/>
        <family val="2"/>
      </rPr>
      <t xml:space="preserve">Recomendaciones: </t>
    </r>
    <r>
      <rPr>
        <sz val="10"/>
        <color rgb="FF000000"/>
        <rFont val="Arial"/>
        <family val="2"/>
      </rPr>
      <t xml:space="preserve">Se recomienda dar Continuidad del reto en próximas ediciones, ampliando temáticas y realizar Talleres previos en análisis de datos y comunicación para elevar la calidad de los entregables. 
</t>
    </r>
    <r>
      <rPr>
        <b/>
        <sz val="10"/>
        <color rgb="FF000000"/>
        <rFont val="Arial"/>
        <family val="2"/>
      </rPr>
      <t>Conclusiones y decisiones:</t>
    </r>
    <r>
      <rPr>
        <sz val="10"/>
        <color rgb="FF000000"/>
        <rFont val="Arial"/>
        <family val="2"/>
      </rPr>
      <t xml:space="preserve"> El reto de Innovación abierta en modalidad Hackathon 2025 evidenció la capacidad de la comunidad académica para generar soluciones innovadoras, viables y escalables basadas en datos abiertos aplicados en el sector salud
</t>
    </r>
    <r>
      <rPr>
        <sz val="10"/>
        <color rgb="FFFF0000"/>
        <rFont val="Arial"/>
        <family val="2"/>
      </rPr>
      <t xml:space="preserve">
</t>
    </r>
  </si>
  <si>
    <t>Sharepoint
https://supersalud-my.sharepoint.com/:b:/g/personal/juan_aragon_supersalud_gov_co/IQA9YgPU5flgTZqVXJbsC8r0AVDFs4JfxT0h2579aZybOcI?e=9XoWV7</t>
  </si>
  <si>
    <t xml:space="preserve">La actividad fue reportada en Sharpoint,cuenta con el resumen de la acción y la retroalimentacion. El reporte realizado no informa sobre los costos asociados a la actividad, si los costos son cero ($0), debe relacionarse en el reporte. 
Se recomienda atender los lineamientos, soportes y plazos establecidos por la Oficina Asesora de Planeación para el reporte. </t>
  </si>
  <si>
    <t>Realizar un ejercicio de participación ciudadana que facilite el acceso y la comunicación con personas con discapacidad visual y auditiva</t>
  </si>
  <si>
    <r>
      <t>Acta eventos de participación RLFT05:</t>
    </r>
    <r>
      <rPr>
        <sz val="11"/>
        <color rgb="FF000000"/>
        <rFont val="Arial"/>
        <family val="2"/>
      </rPr>
      <t xml:space="preserve"> Documento con el resumen de las acciones realizadas, metodologías utilizadas y principales resultados. - retroalimentación - Preguntas - Respuestas</t>
    </r>
    <r>
      <rPr>
        <b/>
        <sz val="11"/>
        <color rgb="FF000000"/>
        <rFont val="Arial"/>
        <family val="2"/>
      </rPr>
      <t xml:space="preserve">
Nota:
</t>
    </r>
    <r>
      <rPr>
        <sz val="11"/>
        <color rgb="FF000000"/>
        <rFont val="Arial"/>
        <family val="2"/>
      </rPr>
      <t>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</si>
  <si>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0"/>
        <color rgb="FF000000"/>
        <rFont val="Arial"/>
        <family val="2"/>
      </rPr>
      <t xml:space="preserve">Cantidad de espacios realizados: </t>
    </r>
    <r>
      <rPr>
        <sz val="10"/>
        <color rgb="FF000000"/>
        <rFont val="Arial"/>
        <family val="2"/>
      </rPr>
      <t xml:space="preserve">Se realizaron dos espacios de participación ciudadana orientados a personas con discapacidad visual y auditiva. El primero se desarrolló en Quibdó el 10 de abril, y el segundo en Bogotá el 22 de septiembre, mediante seminario especializado con enfoque en discapacidad sensorial.
</t>
    </r>
    <r>
      <rPr>
        <b/>
        <sz val="10"/>
        <color rgb="FF000000"/>
        <rFont val="Arial"/>
        <family val="2"/>
      </rPr>
      <t xml:space="preserve">Ubicación: 
</t>
    </r>
    <r>
      <rPr>
        <sz val="10"/>
        <color rgb="FF000000"/>
        <rFont val="Arial"/>
        <family val="2"/>
      </rPr>
      <t xml:space="preserve">Quibdó (Chocó): Espacio territorial dirigido a identificar barreras de acceso y fortalecer la comunicación con población con discapacidad visual y auditiva.
Bogotá D.C.: Jornada académica realizada el 22 de septiembre, con la intervención de expertos en capacidad jurídica, normatividad para la población sorda y política pública de discapacidad.
</t>
    </r>
    <r>
      <rPr>
        <b/>
        <sz val="10"/>
        <color rgb="FF000000"/>
        <rFont val="Arial"/>
        <family val="2"/>
      </rPr>
      <t xml:space="preserve">Costos asociados: </t>
    </r>
    <r>
      <rPr>
        <sz val="10"/>
        <color rgb="FF000000"/>
        <rFont val="Arial"/>
        <family val="2"/>
      </rPr>
      <t xml:space="preserve">operado logístico con un valor de:  $ 12.435.500
</t>
    </r>
    <r>
      <rPr>
        <b/>
        <sz val="10"/>
        <color rgb="FF000000"/>
        <rFont val="Arial"/>
        <family val="2"/>
      </rPr>
      <t>Recomendaciones:</t>
    </r>
    <r>
      <rPr>
        <sz val="10"/>
        <color rgb="FF000000"/>
        <rFont val="Arial"/>
        <family val="2"/>
      </rPr>
      <t xml:space="preserve"> Fortalecer el uso de intérpretes, ayudas visuales y materiales accesibles.
Ampliar estos ejercicios en territorios con mayor presencia de población con discapacidad sensorial.
Mantener articulación con actores territoriales y organizaciones especializadas para garantizar convocatoria
</t>
    </r>
    <r>
      <rPr>
        <b/>
        <sz val="10"/>
        <color rgb="FF000000"/>
        <rFont val="Arial"/>
        <family val="2"/>
      </rPr>
      <t>Conclusiones y decisiones:</t>
    </r>
    <r>
      <rPr>
        <sz val="10"/>
        <color rgb="FF000000"/>
        <rFont val="Arial"/>
        <family val="2"/>
      </rPr>
      <t xml:space="preserve">   Los dos espacios desarrollados permitieron acercar la oferta institucional a personas con discapacidad sensorial y fortalecer su participación en temas relacionados con el acceso a la salud.
Se logró identificar necesidades y barreras comunes de esta población, especialmente relacionadas con la comunicación y la orientación dentro del sistema de salud.
</t>
    </r>
  </si>
  <si>
    <t>SharePoint</t>
  </si>
  <si>
    <t xml:space="preserve">El reporte se realizó de acuerdo con los criterios establecidos por la Oficina Asesora de Planeación, se recomienda dar continuidad a la aplicación de estos lineamientos en el reporte del IV trimestre. </t>
  </si>
  <si>
    <t>Delegatura para la Protección al Usuario (Apoya DEAS -DID)</t>
  </si>
  <si>
    <t>Participar en ferias de servicio: donde se convoque a la Superintendencia Nacional de Salud: promoción, aprendizaje y conocimiento de los usuarios, acerca de los trámites y servicios  de la entidad.</t>
  </si>
  <si>
    <r>
      <rPr>
        <b/>
        <sz val="10"/>
        <color rgb="FF000000"/>
        <rFont val="Arial"/>
        <family val="2"/>
      </rPr>
      <t>Cantidad de espacios realizados:</t>
    </r>
    <r>
      <rPr>
        <sz val="10"/>
        <color rgb="FF000000"/>
        <rFont val="Arial"/>
        <family val="2"/>
      </rPr>
      <t xml:space="preserve"> En la vigencia se han realizado </t>
    </r>
    <r>
      <rPr>
        <b/>
        <sz val="10"/>
        <color rgb="FF000000"/>
        <rFont val="Arial"/>
        <family val="2"/>
      </rPr>
      <t>7</t>
    </r>
    <r>
      <rPr>
        <sz val="10"/>
        <color rgb="FF000000"/>
        <rFont val="Arial"/>
        <family val="2"/>
      </rPr>
      <t xml:space="preserve"> Ferias a Tu Servicio, convocadas por la Secretaria General de la Alcadia Mayor de Bogotá.
</t>
    </r>
    <r>
      <rPr>
        <b/>
        <sz val="10"/>
        <color rgb="FF000000"/>
        <rFont val="Arial"/>
        <family val="2"/>
      </rPr>
      <t xml:space="preserve">Ubicación: </t>
    </r>
    <r>
      <rPr>
        <sz val="10"/>
        <color rgb="FF000000"/>
        <rFont val="Arial"/>
        <family val="2"/>
      </rPr>
      <t xml:space="preserve">Las Ferias a Tu Servicio se han realizado en las diferentes localidades de la ciudad de Bogotá, tales como Engativá, Ciudad Bolívar, Santa Fé, Fontibon, Kennedy, Usme.
</t>
    </r>
    <r>
      <rPr>
        <b/>
        <sz val="10"/>
        <color rgb="FF000000"/>
        <rFont val="Arial"/>
        <family val="2"/>
      </rPr>
      <t xml:space="preserve">Costos asociados: </t>
    </r>
    <r>
      <rPr>
        <sz val="10"/>
        <color rgb="FF000000"/>
        <rFont val="Arial"/>
        <family val="2"/>
      </rPr>
      <t xml:space="preserve">No se presentarón costos asociados.
</t>
    </r>
    <r>
      <rPr>
        <b/>
        <sz val="10"/>
        <color rgb="FF000000"/>
        <rFont val="Arial"/>
        <family val="2"/>
      </rPr>
      <t>Recomendaciones:</t>
    </r>
    <r>
      <rPr>
        <sz val="10"/>
        <color rgb="FFFF0000"/>
        <rFont val="Arial"/>
        <family val="2"/>
      </rPr>
      <t xml:space="preserve"> </t>
    </r>
    <r>
      <rPr>
        <sz val="10"/>
        <color rgb="FF000000"/>
        <rFont val="Arial"/>
        <family val="2"/>
      </rPr>
      <t xml:space="preserve">Se recomienda continuar participando en estos eventos para promover la oferta institucional en los territorios. 
</t>
    </r>
    <r>
      <rPr>
        <b/>
        <sz val="10"/>
        <color rgb="FF000000"/>
        <rFont val="Arial"/>
        <family val="2"/>
      </rPr>
      <t xml:space="preserve">Conclusiones y decisiones: </t>
    </r>
    <r>
      <rPr>
        <sz val="10"/>
        <color rgb="FF000000"/>
        <rFont val="Arial"/>
        <family val="2"/>
      </rPr>
      <t xml:space="preserve">Se concluye la importancia de llevar la supersalud al alcance de la ciudadanía en los territorios.
</t>
    </r>
    <r>
      <rPr>
        <sz val="10"/>
        <color rgb="FFFF0000"/>
        <rFont val="Arial"/>
        <family val="2"/>
      </rPr>
      <t xml:space="preserve">
</t>
    </r>
  </si>
  <si>
    <t>Respecto al reporte, la información cumple con los criterios establecidos por la Oficina de Planeación. En cuanto a los entregables, se recomienda la publicación oportuna de la programación de las ferias en el calendario de eventos de la Entidad; asi como, de las actas de los eventos en la Sección Participa para el reporte del IV trimestre</t>
  </si>
  <si>
    <t>Atributo</t>
  </si>
  <si>
    <t>Descripción del atributo</t>
  </si>
  <si>
    <t>Tipo de atributo</t>
  </si>
  <si>
    <t>Ejemplo de registro</t>
  </si>
  <si>
    <t>Calidad del dato</t>
  </si>
  <si>
    <t>NOMBRE DE LA CATEGORÍA</t>
  </si>
  <si>
    <t>Atributo que describe el nombre completo de la categoría temática del Programa de Transparencia y Ética Pública . El nombre está escrito por defecto en el formato. No borrar o modificar.</t>
  </si>
  <si>
    <t>Texto</t>
  </si>
  <si>
    <t>REDES Y ARTICULACIÓN</t>
  </si>
  <si>
    <t>Sin siglas, en lenguaje claro, inicial con mayúscula, coherente</t>
  </si>
  <si>
    <t>Atributo que describe el propósito o meta que se busca alcanzar con la temática del programa, alineado con los planes institucionales.</t>
  </si>
  <si>
    <t>Fortalecer la cultura organizacional basada en valores, promover comportamientos éticos entre servidores y contratistas, y garantizar la aplicación efectiva de los lineamientos establecidos para la prevención de conflictos de interés y la transparencia en la gestión pública.</t>
  </si>
  <si>
    <t xml:space="preserve"> Atributo que describe el área encargada de ejecutar la actividad.</t>
  </si>
  <si>
    <t>Selección</t>
  </si>
  <si>
    <t xml:space="preserve"> Oficina Asesora de Planeación</t>
  </si>
  <si>
    <t>Atributo que describe el tema que enmarca las tareas a realizar y  las agrupa de acuerdo con su finalidad.</t>
  </si>
  <si>
    <t>Redes internas</t>
  </si>
  <si>
    <r>
      <rPr>
        <b/>
        <sz val="10"/>
        <color theme="1"/>
        <rFont val="Calibri"/>
        <family val="2"/>
        <scheme val="minor"/>
      </rPr>
      <t xml:space="preserve">Aplica solo para las pestañas de "Acceso a la Información Pública y Transparencia" y "Gestión de la Política de Participación Ciudadana y Rendición de Cuentas":
</t>
    </r>
    <r>
      <rPr>
        <sz val="10"/>
        <color theme="1"/>
        <rFont val="Calibri"/>
        <family val="2"/>
        <scheme val="minor"/>
      </rPr>
      <t xml:space="preserve">Atributo que define la categoría en la que se clasifica la actividad, según los lineamientos aplicables a cada categoría temática y su objetivo.
</t>
    </r>
  </si>
  <si>
    <t>ETAPA EN EL CICLO DE GESTIÓN</t>
  </si>
  <si>
    <r>
      <rPr>
        <b/>
        <sz val="10"/>
        <color theme="1"/>
        <rFont val="Calibri"/>
        <family val="2"/>
        <scheme val="minor"/>
      </rPr>
      <t xml:space="preserve">Aplica solo para la pestaña de "Gestión de la Política de Participación Ciudadana y Rendición de Cuentas":
</t>
    </r>
    <r>
      <rPr>
        <sz val="10"/>
        <color theme="1"/>
        <rFont val="Calibri"/>
        <family val="2"/>
        <scheme val="minor"/>
      </rPr>
      <t>Atributo que describe la etapa del ciclo de la gestión en la que se realiza la actividad.</t>
    </r>
  </si>
  <si>
    <t>Atributo que describe la acción o conjunto de tareas específicas a realizar dentro del proceso de gestión para dar cumplimiento al programa.</t>
  </si>
  <si>
    <t xml:space="preserve"> Adelantar mesas de trabajo con la Dirección de Innovación para adelantar acciones enfocadas acciones de mejora institucional como resultado de la documentación y sistematización de lecciones aprendidas.</t>
  </si>
  <si>
    <t>Atributo que describe el producto o resultado esperado de la actividad, que puede ser un informe, documento, sistema implementado, etc.</t>
  </si>
  <si>
    <t>Actas y relatorías de sesiones</t>
  </si>
  <si>
    <t>Atributo que describe la fecha del día  en que comienza la ejecución de la tarea.</t>
  </si>
  <si>
    <t>Día/mes/año</t>
  </si>
  <si>
    <t>FECHA FIN</t>
  </si>
  <si>
    <t>Atributo que describe la fecha del día en que se debe completar la tarea.</t>
  </si>
  <si>
    <t>Atributo que describe si la tarea ha sido completada en los tiempos previstos.</t>
  </si>
  <si>
    <t>Atributo que describe la gestión realizada frente a la ejecución o avance de la tarea,ajustes o cualquier información relevante sobre la actividad y  conclusión sobre el aporte de evidencias proporcionado por los responsables de una tarea; refleja el impacto de la gestión de los responsables en función de los insumos, evidencias o resultados documentados durante el periodo evaluado.</t>
  </si>
  <si>
    <t>De las 13 dependencias encargadas de llevar a cabo y reportar esta actividad, 5 no cumplieron con la obligación establecida, 7 cumplieron con sus reponsabilidad  según lo requerido  y 1 lo hizo parcialmente. Esto resulta en un porcentaje de cumplimiento del 58%.  La falta de cumplimiento por parte de las 5 dependencias afectó el resultado global, subrayando la necesidad de revisar los procedimientos y reforzar el seguimiento para asegurar que todas las partes involucradas cumplan con sus responsabilidades en el futuro.</t>
  </si>
  <si>
    <t xml:space="preserve">Atributo que describe el lugar (físico o virtual) donde se encuentra la información que sirve como evidencia de la tarea realizada. Aplica sólo en los casos en que no se encuentre publicada en la sección de Transparencia de la página web.
</t>
  </si>
  <si>
    <t>Repositorio Sharepont Oficina Asesora de Planeación/ Carpeta Programa de Transparencia y Ética Pública/ Carpeta I TRIM 2023/Carpeta Evidencias/Archivo Informe de Espacios de Participación Ciudadana en la Gestión</t>
  </si>
  <si>
    <t>Atributo que describe los resultados del seguimiento realizado por la Oficina Asesora de Planeación, donde se relacionan los aspectos identificados en el monitoreo a la tarea, recomendaciones o alertas.</t>
  </si>
  <si>
    <t>La Oficina Asesora de Planeación con fundamento en la evidencia aportada, determina el cumplimiento parcial de la actividad, toda vez que la misma no fue desarrollada a plenitud por las todas dependencias responsables. Igualmente insta a la dependencia para dar cumplimiento a lo establecido en este programa</t>
  </si>
  <si>
    <t>Atributo que describe  comentarios, incidencias, ajustes o cualquier información relevante sobre la actividad.</t>
  </si>
  <si>
    <t>Se requiere definir los cronogramas de trabajo antes del 15 de mayo para evitar retrasos en la ejecución del sistema.</t>
  </si>
  <si>
    <t xml:space="preserve">FECHA </t>
  </si>
  <si>
    <t>DESCRIPCIÓN DEL CAMBIO</t>
  </si>
  <si>
    <t xml:space="preserve">APROBADO POR </t>
  </si>
  <si>
    <t>Formulación de los componentes programáticos</t>
  </si>
  <si>
    <t>OAP</t>
  </si>
  <si>
    <t>Ajuste de actividades de los componentes en fase piloto</t>
  </si>
  <si>
    <t>La actividad prevista en el marco del Programa de Transparencia no se reporta en el período evaluado, debido a que no se realizaron sesiones con entidades para participar en redes externas.</t>
  </si>
  <si>
    <t>Se construye una matriz de identificación de redes internas de las dependencias que intervienen en el  PTEP</t>
  </si>
  <si>
    <t>Sitio Sharepoint+</t>
  </si>
  <si>
    <t>Se recomienda asegurar el cumplimiento de la actividad en el ultimo trimestre de 2025</t>
  </si>
  <si>
    <t>Reporte Actividad DAFP</t>
  </si>
  <si>
    <t>Componente</t>
  </si>
  <si>
    <t>Total Actividades</t>
  </si>
  <si>
    <t>No aplica al periodo evaluado</t>
  </si>
  <si>
    <t xml:space="preserve">No </t>
  </si>
  <si>
    <t>Riesgos</t>
  </si>
  <si>
    <t xml:space="preserve">Redes y Articulación </t>
  </si>
  <si>
    <t>Transparencia</t>
  </si>
  <si>
    <t>Integridad</t>
  </si>
  <si>
    <t xml:space="preserve">Espacios de Participación </t>
  </si>
  <si>
    <t>El esquema de publicación de información se encuentra aprobado y publicado.
La aprobación quedó registrada en el acta del Comité Institucional de Gestión y Desempeño del 12 de noviembre de 2025.</t>
  </si>
  <si>
    <t>Archivo adjunto: evidencia-acceso-a-informa-transparencia-A13.zip</t>
  </si>
  <si>
    <t>El pasado 27 de noviembre fue actualizada la metodología institucional de riesgos conforme a los lineamientos establecidos por el Departamento Administrativo de la Función Pública (DAFP) a partir de la publicación de los siguientes documentos:
1. DEPD06 Procedimiento Gestión del riesgo V1
2. DEMN02 Manual de administración del riesgo V5
3. DEFT37 Formato Mapa integral de riesgo V1</t>
  </si>
  <si>
    <t>1. DEPD06 Procedimiento Gestión del riesgo V1
2. DEMN02 Manual de administración del riesgo V5
3. DEFT37 Formato Mapa integral de riesgo V1</t>
  </si>
  <si>
    <t>Mapa Riesgos Versión 2 - 21,07,2025</t>
  </si>
  <si>
    <t>En octubre, la Secretaría de Transparencia realizó dos jornadas de capacitación orientadas a la gestión de riesgos para la integridad pública, en cumplimiento de los lineamientos metodológicos establecidos para este propósito en donde se estableció el plazo definido para la identificación de riesgos en el marco del Programa de Transparencia y Ética Pública (septiembre de 2026).
Durante este periodo, se avanzó en la actualización de la metodología institucional de gestión de riesgos para la integridad, conforme a los lineamientos emitidos por el Departamento Administrativo de la Función Pública (DAFP), a partir de la publicación de los siguientes documentos:
1. DEPD06 Procedimiento Gestión del riesgo V1
2. DEMN02 Manual de administración del riesgo V5
3. DEFT37 Formato Mapa integral de riesgo V1
En coherencia, se avanzó en la actualización del Mapa de Procesos Institucional el cual fue oficializado el pasado 12 de nov en el marco del Comité Institucional de Gestión de Desempeño.
En adición, se avanzó en la definición del cronograma de actividades PTEP - Gestión del Riesgo 2026, tda vez que el mismo debe ser alineado a la actualización del Mapa de Procesos Institucional.</t>
  </si>
  <si>
    <t>El 2  de octubre la Superintendencia Nacional de Salud llevó a cabo una visita técnica entre Funcionarios de Función Pública y funcionarios de la Oficina Asesora de Planeación. El objetivo fue tener orientación sobre la oficialización de la Función de Cumplimiento en el marco de la metodología de gestión del riesgo y el mapa de riesgos relacionados con Ética Pública, Lavado de Activos, Financiación del Terrorismo, Financiación de la Proliferación de Armas de Destrucción Masiva (SARLAFT/FP),</t>
  </si>
  <si>
    <t>Lista de asistencia</t>
  </si>
  <si>
    <t>En el mes de Octubre la Secretaría de Transparencia llevó a cabo 2 jornadas de capacitación en los que participaron funcionarios de la Oficina Asesora de Planeación. El objetivo fue tener orientación ssobre la Gestión de riesgos para la integridad pública​
Sesion 2 de octubre: Gestión de riesgos (Insumo Función Pública)
Sesion 9 de octubre: Gestión de riesgos para la integridad pública​</t>
  </si>
  <si>
    <t>Sesión 2 de octubre:
https://www.secretariatransparencia.gov.co/Documents/Gestio%cc%81n%20de%20riesgos%20para%20la%20integridad%20pu%cc%81blica.pdf
Sesión 9 de octubre:
https://www.secretariatransparencia.gov.co/Documents/Gesti%c3%b3n%20integral%20de%20riesgos.pdf</t>
  </si>
  <si>
    <t>En el marco del Comité Institucional de Gestión y Desempeño del mes de noviembre, se presentó el monitoreo de Riesgos – Segundo trimestre 2025, que incluye: riesgos de gestión, corrupción y fiscales, así como la evaluación de riesgos materializados.</t>
  </si>
  <si>
    <t>Acta del Comité Institucional de Gestión y Desempeño del 12/11/2025  y presentación de la sesión.</t>
  </si>
  <si>
    <t>Se realizó Informe de viabilidad funcional  de implementar una herramienta tecnológica para la gestión de riesgos institucionales, considerando criterios de funcionalidad, alineación con los lineamientos del DAFP.</t>
  </si>
  <si>
    <t>Se realizó el al moniterio de los Riesgos- Segunda Linea de Defensa  de la Entidad Correspondiente al  III Trimestre vigencia 2025</t>
  </si>
  <si>
    <t>Memorando - Informe Monitoreo Riesgos Segunda linea de  Defensa III trimestre 2025</t>
  </si>
  <si>
    <t>Se participo en el Comité sectorial realizado el 17 de diciembre de 2025</t>
  </si>
  <si>
    <t>Desde diciembre del 2025, la página web de la entidad ha presentado intermitencia, razón por la cual, la OCDI no ha podido publicar la información correspondiente a las PQR con incidencia disciplinaria correspondiente a los meses de noviembre y diciembre. Los registros correspondientes ya se encuentran listos, y por ello, una vez se reestablezca el servicio web se procederá con la actividad correspondiente</t>
  </si>
  <si>
    <t xml:space="preserve">https://www.supersalud.gov.co/es-co/nuestra-entidad/estructura-organica-y-talento-humano/relator%C3%ADa-de-actos-disciplinarios  </t>
  </si>
  <si>
    <t xml:space="preserve">La Dirección de Talento Humano a través de memorando externo consulto al DAFP el estado de trámite del proyecto relacionado con los linemaientos para implementar un plan de acción para garantizar el cumplimiento de los deberes legales asociados al Sistema Nacional de Integridad. Por ende, el DAFP contesto a la Entidad que continua en proceso de expedir el Decreto. </t>
  </si>
  <si>
    <t>Anexo 14. Componente de Redes y Articulación</t>
  </si>
  <si>
    <t>Se definió la actividad tarjetas preguntas valorando y se realizo con algunos funcionarios de la Supersalud</t>
  </si>
  <si>
    <t>Anexo 1. Lista de Asistencia Implementacion Caja de Herramientas 
Anexo 2. Implementacion de caja de Herramientas de Integridad</t>
  </si>
  <si>
    <t>Se realizaron mesas de trabajo con la Dirección de Innovación para adelantar acciones enfocadas de mejora institucional como resultado de la documentación y sistematización de lecciones aprendidas</t>
  </si>
  <si>
    <t>Anexo 3. Acta de reunión - Mesa de Trabajo relacionada con la creación del formato de lecciones aprendidas y buenas prácticas</t>
  </si>
  <si>
    <t>La Dirección de Talento Humano realizo una mesa de trabajo con la Dirección de Protección al Ciudadano, la Oficina de Control Interno y la Oficina Asesora de Planeación para realizar la difusión del  trámite de las denuncias recibidas (internas y externas)</t>
  </si>
  <si>
    <t>Anexo 4. Acta de reunión - Difusión de procedimiento para denuncias entre los ciudadanos y grupos de valor</t>
  </si>
  <si>
    <t>Se realizo monitoreo de las actividades de implementación de la política de integridad y se realiza su respectivo informe.</t>
  </si>
  <si>
    <t>Anexo 5. Seguimiento y monitoreo de actividades de la politica de integridad</t>
  </si>
  <si>
    <t>La Dirección de Talento Humano informa que la Oficina Asesora de Planeación se encuentra verificando el borrador previo del procedimiento de conflicto de interes para ser incluido en el proceso</t>
  </si>
  <si>
    <t>Anexo 6. Borrador del procedimiento de conflicto de intereses</t>
  </si>
  <si>
    <t>Se actualizaron los autodiagnósticos de la Política de Integridad y  Gestión de Conflicto de Interes.</t>
  </si>
  <si>
    <t>Anexo 7. Autodiagnostico Integridad 
Anexo 8.  Autodiagnostico Conflictos de Interes</t>
  </si>
  <si>
    <t>Se elaboro un diagnóstico de evaluación de las actividades implementadas en Integridad y Gestión de Conflicto de Interes 2024</t>
  </si>
  <si>
    <t>Anexo 9. diagnóstico de evaluación de las actividades implementadas en Integridad y Gestión de Conflicto de Interes 2024.</t>
  </si>
  <si>
    <t>Se difunde campaña comunicativa al interior de la entidad, enfocada en los valores de integridad y la gestión de conflicto de intereses por medio de piezas comunicativas.</t>
  </si>
  <si>
    <t>Anexos 10 y 11. Campaña Comunicativa sobre el Codigo de integridad y Manual de Conflicto de Intereses</t>
  </si>
  <si>
    <t>Se desarrollo un taller enfocado en los valores del código de integridad y la gestión de conflcito de intereses.</t>
  </si>
  <si>
    <t xml:space="preserve">Anexo 1. Lista de Asistencia Implementacion Caja de Herramientas 
Anexo 2. Implementacion de caja de Herramientas de Integridad
</t>
  </si>
  <si>
    <t>Se realizó Informe de tabulación de resultado de la aplicación de la herramienta utilizado como elemento de diagnóstico de la estrategia de conflicto de intereses</t>
  </si>
  <si>
    <t>Anexo.12 Informe de tabulación de la herrramienta</t>
  </si>
  <si>
    <t>Se realiza informe de tabulación de las declaraciones de conflicto de intereses recibidas</t>
  </si>
  <si>
    <t>Anexo 13. informe de las declaraciones recibidas a través del formato en línea DECLARACIÓN CONFLICTO DE INTERESES.</t>
  </si>
  <si>
    <t>https://mapas.supersalud.gov.co/arcgisportal/apps/sites/#/datos-abiertos/documents/78f68530e4d245e085bbce76375cff71/about</t>
  </si>
  <si>
    <t>La Dirección de Talento Humano, con el apoyo de la Subdirección Analítica, publicó en el Portal de Datos Abiertos de la Entidad el conjunto de datos “Planta_Personal_Supersalud_2025”.</t>
  </si>
  <si>
    <t>Se adelantó un proceso integral para la actualización y validación del Registro de Activos de Información, en coordinación con el Grupo de Gestión Documental y las dependencias responsables. Inicialmente, se consolidaron los activos reportados por cada área, verificando su clasificación y pertinencia conforme a los lineamientos del Modelo Integrado de Planeación y Gestión (MIPG) y la normativa vigente sobre transparencia y acceso a la información. Posteriormente, el documento fue sometido a revisión y aprobación en el Comité Institucional de Gestión y Desempeño (CIGD), según consta en el Acta de la Sesión No. 3 del 6 de marzo de 2025.
Una vez aprobado, se realizaron los ajustes finales y se procedió con la publicación oficial del Registro en la sección de Transparencia y Acceso a la Información del portal institucional el 4 de abril de 2025, garantizando su visibilidad para la ciudadanía. Adicionalmente, se cumplió con la disposición de apertura de datos mediante la publicación en el portal nacional de datos abiertos www.datos.gov.co el 11 de abril de 2025. Estas acciones aseguran la disponibilidad, integridad y acceso oportuno a la información pública, fortaleciendo la transparencia institucional y el cumplimiento del Programa de Transparencia y Ética Pública (PTEP).</t>
  </si>
  <si>
    <t>https://docs.supersalud.gov.co/PortalWeb/planeacion/OtrosDocumentosPlaneacin/Registro%20de%20Activos%20de%20informacion.xlsx</t>
  </si>
  <si>
    <t>Programar revisión semestral del Registro y publicación de actualizaciones en Transparencia y datos abiertos.</t>
  </si>
  <si>
    <t>Se avanzó en la implementación de ajustes al sitio web institucional para dar cumplimiento a los criterios de accesibilidad establecidos en la Resolución 1519 de 2020 – Anexo 1, alineados con las pautas WCAG 2.1 nivel AA. Durante la vigencia se realizó un diagnóstico detallado del portal, identificando brechas frente a los estándares exigidos y priorizando acciones técnicas y de diseño para garantizar la inclusión digital.
Entre los avances más relevantes se encuentran: la aplicación de marcado semántico en las páginas principales, la habilitación de navegación por teclado, la visibilidad del foco en elementos interactivos, la incorporación de mecanismos para controlar eventos temporizados y contenidos con movimiento, así como la disposición de un mapa del sitio y buscador funcional para facilitar el acceso por múltiples vías.
Se consolidó un checklist de cumplimiento frente a los criterios evaluados, evidenciando cumplimiento en aspectos como contraste de color, estructura lógica del contenido, orden de tabulación y codificación UTF-8 para garantizar compatibilidad con tecnologías de asistencia.
Adicionalmente, se elaboró un informe técnico con evidencias gráficas que documenta las mejoras implementadas y las áreas que requieren fortalecimiento, especialmente en subtitulación y lengua de señas para contenidos audiovisuales, incorporación de textos alternativos en imágenes y uso de enlaces descriptivos. Estas acciones constituyen un avance significativo hacia la accesibilidad universal y sientan las bases para el plan de trabajo 2026, orientado a cerrar las brechas restantes y alcanzar el estándar completo.</t>
  </si>
  <si>
    <t>Informe_Ajustes_Accesibilidad_Web_2025.docx; Checklist_Cumplimiento_WCAG_2025.xlsx; Sitio web institucional</t>
  </si>
  <si>
    <t>Priorizar acciones con la Oficina de Comunicaciones (closed caption y LSC en casos obligatorios), revisar criterios CC1–CC4 y CC26–CC29, y definir metas trimestrales de cierre de brechas</t>
  </si>
  <si>
    <t>Se cumple con la actividad, pero el sitio web de la entidad presenta problemas durante el cierre de vigencia acorde con lo informado por la Subdirección de tecnologias de la Información</t>
  </si>
  <si>
    <r>
      <rPr>
        <b/>
        <sz val="10"/>
        <color rgb="FF000000"/>
        <rFont val="Arial"/>
        <family val="2"/>
      </rPr>
      <t>Cantidad de espacios realizados:</t>
    </r>
    <r>
      <rPr>
        <sz val="10"/>
        <color rgb="FF000000"/>
        <rFont val="Arial"/>
        <family val="2"/>
      </rPr>
      <t xml:space="preserve"> Durante el periodo se realizaron 48 Jornadas de Atención al Usuario, en desarrollo de la estrategia institucional orientada a brindar atención directa, orientación y gestión de solicitudes a los ciudadanos en territorio, fortaleciendo la presencia de la Supersalud en las regiones.
</t>
    </r>
    <r>
      <rPr>
        <b/>
        <sz val="10"/>
        <color rgb="FF000000"/>
        <rFont val="Arial"/>
        <family val="2"/>
      </rPr>
      <t>Ubicación:</t>
    </r>
    <r>
      <rPr>
        <sz val="10"/>
        <color rgb="FF000000"/>
        <rFont val="Arial"/>
        <family val="2"/>
      </rPr>
      <t xml:space="preserve"> Las jornadas se llevaron a cabo en los departamentos de Sucre, Antioquia, Cundinamarca, Boyacá, Quindío, Risaralda, Cesar, Santander, Vichada, Valle del Cauca, Nariño, La Guajira, Amazonas, Cauca, Magdalena, Casanare, Atlántico, Caldas, Chocó, Meta, Bolívar, Tolima, Norte de Santander y Bogotá D.C., logrando cobertura en 48 municipios del país y llegando a zonas rurales, urbanas y de difícil acceso.
</t>
    </r>
    <r>
      <rPr>
        <b/>
        <sz val="10"/>
        <color rgb="FF000000"/>
        <rFont val="Arial"/>
        <family val="2"/>
      </rPr>
      <t>Costos asociados:</t>
    </r>
    <r>
      <rPr>
        <sz val="10"/>
        <color rgb="FF000000"/>
        <rFont val="Arial"/>
        <family val="2"/>
      </rPr>
      <t xml:space="preserve"> No se registraron costos con cargo al operador logístico (Contrato 103), ya que las jornadas se realizaron con recurso institucional, apoyo interinstitucional y coordinación con actores locales.
</t>
    </r>
    <r>
      <rPr>
        <b/>
        <sz val="10"/>
        <color rgb="FF000000"/>
        <rFont val="Arial"/>
        <family val="2"/>
      </rPr>
      <t>Recomendaciones:</t>
    </r>
    <r>
      <rPr>
        <sz val="10"/>
        <color rgb="FF000000"/>
        <rFont val="Arial"/>
        <family val="2"/>
      </rPr>
      <t xml:space="preserve"> Fortalecer la articulación con las EPS, IPS y entidades territoriales, para mantener la resolución oportuna de los casos atendidos durante las jornadas, así como el seguimiento posterior a las gestiones realizadas en campo.
</t>
    </r>
    <r>
      <rPr>
        <b/>
        <sz val="10"/>
        <color rgb="FF000000"/>
        <rFont val="Arial"/>
        <family val="2"/>
      </rPr>
      <t>Conclusiones y decisiones:</t>
    </r>
    <r>
      <rPr>
        <sz val="10"/>
        <color rgb="FF000000"/>
        <rFont val="Arial"/>
        <family val="2"/>
      </rPr>
      <t xml:space="preserve"> Durante las 48 jornadas ejecutadas entre octubre y diciembre de 2025, se atendieron 9.425 usuarios, quienes recibieron acompañamiento, gestión y orientación frente a sus necesidades en salud. La estrategia permitió fortalecer la articulación institucional con EPS, IPS y autoridades sanitarias locales, generando soluciones inmediatas a las problemáticas planteadas y contribuyendo a la resolutividad en territorio. Estas acciones consolidan la presencia de la Supersalud en los territorios, promueven la confianza ciudadana y garantizan el ejercicio del derecho fundamental a la salud de manera directa y efectiva.</t>
    </r>
  </si>
  <si>
    <t>https://supersalud.sharepoint.com/sites/Participacion/Lists/Participacin%20Ciudadana/AllItems.aspx</t>
  </si>
  <si>
    <t>En sharepoint se encuentra el reporte de las 48 jornadas de atención al ciudadano, las cuales cuentan con la respectiva lista de asistencia. De igual manera, fueron publicadas en la página las actas de las jornadas de atención, sin embargo, se sugiere mejorar la oportunidad en la cual son publicadas. Se recomienda dar continuidad a la aplicación de los lineamientos emitidos por la Oficina de Planeación para el reporte .</t>
  </si>
  <si>
    <r>
      <rPr>
        <b/>
        <sz val="10"/>
        <color rgb="FF000000"/>
        <rFont val="Arial"/>
        <family val="2"/>
      </rPr>
      <t xml:space="preserve">Cantidad de espacios realizados: </t>
    </r>
    <r>
      <rPr>
        <sz val="10"/>
        <color rgb="FF000000"/>
        <rFont val="Arial"/>
        <family val="2"/>
      </rPr>
      <t xml:space="preserve">Durante el periodo se desarrollaron 41 espacios entre capacitaciones, seminarios y acompañamientos, orientados al fortalecimiento del conocimiento ciudadano sobre los derechos y deberes en salud, los mecanismos de participación y el ejercicio del control social en el sistema de salud.
</t>
    </r>
    <r>
      <rPr>
        <b/>
        <sz val="10"/>
        <color rgb="FF000000"/>
        <rFont val="Arial"/>
        <family val="2"/>
      </rPr>
      <t xml:space="preserve">Ubicación: </t>
    </r>
    <r>
      <rPr>
        <sz val="10"/>
        <color rgb="FF000000"/>
        <rFont val="Arial"/>
        <family val="2"/>
      </rPr>
      <t xml:space="preserve">Las actividades se realizaron en los departamentos de Sucre, Atlántico, Boyacá, Cundinamarca, Risaralda, Antioquia, Cesar, Vichada, Valle del Cauca, Córdoba, Nariño, Cauca, Magdalena, Casanare, Bolívar, Huila, Tolima, Chocó y Norte de Santander, en modalidades presencial y virtual, garantizando cobertura nacional y participación de diferentes grupos de valor: asociaciones de usuarios, veedurías ciudadanas, líderes sociales y comunidad en general.
</t>
    </r>
    <r>
      <rPr>
        <b/>
        <sz val="10"/>
        <color rgb="FF000000"/>
        <rFont val="Arial"/>
        <family val="2"/>
      </rPr>
      <t xml:space="preserve">Costos asociados: </t>
    </r>
    <r>
      <rPr>
        <sz val="10"/>
        <color rgb="FF000000"/>
        <rFont val="Arial"/>
        <family val="2"/>
      </rPr>
      <t xml:space="preserve">Las actividades ejecutadas con apoyo del Contrato 103 de 2025 representaron una inversión total de $192.704.673, correspondientes a gastos de logística, producción, materiales pedagógicos, desplazamientos y apoyo técnico.
</t>
    </r>
    <r>
      <rPr>
        <b/>
        <sz val="10"/>
        <color rgb="FF000000"/>
        <rFont val="Arial"/>
        <family val="2"/>
      </rPr>
      <t xml:space="preserve">Recomendaciones: </t>
    </r>
    <r>
      <rPr>
        <sz val="10"/>
        <color rgb="FF000000"/>
        <rFont val="Arial"/>
        <family val="2"/>
      </rPr>
      <t xml:space="preserve">Fortalecer la articulación con las EPS, IPS, secretarías de salud, asociaciones de usuarios y veedurías ciudadanas, para asegurar la sostenibilidad de los procesos de formación y la apropiación territorial de los conocimientos adquiridos sobre derechos y deberes en salud.
</t>
    </r>
    <r>
      <rPr>
        <b/>
        <sz val="10"/>
        <color rgb="FF000000"/>
        <rFont val="Arial"/>
        <family val="2"/>
      </rPr>
      <t xml:space="preserve">Conclusiones y decisiones: </t>
    </r>
    <r>
      <rPr>
        <sz val="10"/>
        <color rgb="FF000000"/>
        <rFont val="Arial"/>
        <family val="2"/>
      </rPr>
      <t>Durante el periodo se contó con la participación de 2.008 asistentes, quienes fortalecieron sus capacidades para ejercer el control social y la participación activa en el sistema de salud. Se realizaron seminarios con enfoque diferencial, dirigidos a poblaciones LGBTQ+, jóvenes y personas mayores, con el propósito de promover el respeto, la inclusión y la equidad en la garantía del derecho a la salud. Estas acciones permitieron consolidar una ciudadanía informada, incluyente y corresponsable, fortaleciendo la transparencia institucional y la promoción de la participación social efectiva en salud.</t>
    </r>
  </si>
  <si>
    <t xml:space="preserve">En sharepoint se encuentra el reporte de las 41 jornadas de capacitación y acompañamiento realizadas en el trimestre. Se adjunta por cada evento la lista de asistencia. Se observa la publicación de las actas de las capacitaciones en la página web, no obstante se recomienda mejorar la oportunidad en la cual son publicadas las actas de estos eventos de participación. Se recomienda dar continuidad a la aplicación de los lineamientos emitidos por la Oficina Asesora de Planeación para el reporte. </t>
  </si>
  <si>
    <r>
      <rPr>
        <b/>
        <sz val="10"/>
        <color rgb="FF000000"/>
        <rFont val="Arial"/>
        <family val="2"/>
      </rPr>
      <t xml:space="preserve">Cantidad de espacios realizados: </t>
    </r>
    <r>
      <rPr>
        <sz val="10"/>
        <color rgb="FF000000"/>
        <rFont val="Arial"/>
        <family val="2"/>
      </rPr>
      <t xml:space="preserve">Se realizaron tres (3) capacitaciones orientadas al fortalecimiento de los canales de atención al ciudadano, dirigidas a asociaciones de usuarios y veedurías ciudadanas.
</t>
    </r>
    <r>
      <rPr>
        <b/>
        <sz val="10"/>
        <color rgb="FF000000"/>
        <rFont val="Arial"/>
        <family val="2"/>
      </rPr>
      <t xml:space="preserve">Ubicación: </t>
    </r>
    <r>
      <rPr>
        <sz val="10"/>
        <color rgb="FF000000"/>
        <rFont val="Arial"/>
        <family val="2"/>
      </rPr>
      <t xml:space="preserve">Las jornadas se desarrollaron desde la ciudad de Bogotá D.C., con participación de representantes de distintos territorios a nivel nacional, incluyendo líderes y voceros de asociaciones de usuarios y veedurías de varios departamentos.
</t>
    </r>
    <r>
      <rPr>
        <b/>
        <sz val="10"/>
        <color rgb="FF000000"/>
        <rFont val="Arial"/>
        <family val="2"/>
      </rPr>
      <t>Costos asociados:</t>
    </r>
    <r>
      <rPr>
        <sz val="10"/>
        <color rgb="FF000000"/>
        <rFont val="Arial"/>
        <family val="2"/>
      </rPr>
      <t xml:space="preserve"> Las actividades se ejecutaron sin costos asociados al Contrato 103, mediante recursos institucionales y apoyo técnico del Grupo Interno de Trabajo de Atención al Ciudadano y Promoción de la Participación Ciudadana.
</t>
    </r>
    <r>
      <rPr>
        <b/>
        <sz val="10"/>
        <color rgb="FF000000"/>
        <rFont val="Arial"/>
        <family val="2"/>
      </rPr>
      <t xml:space="preserve">Recomendaciones: </t>
    </r>
    <r>
      <rPr>
        <sz val="10"/>
        <color rgb="FF000000"/>
        <rFont val="Arial"/>
        <family val="2"/>
      </rPr>
      <t xml:space="preserve">Continuar con las capacitaciones sobre fortalecimiento de canales de atención, incorporando nuevas estrategias de comunicación que faciliten el acceso a la información y la orientación al usuario.
Ampliar la cobertura territorial y fortalecer la articulación con las Direcciones Territoriales y EAPB para replicar los contenidos de manera local.
</t>
    </r>
    <r>
      <rPr>
        <b/>
        <sz val="10"/>
        <color rgb="FF000000"/>
        <rFont val="Arial"/>
        <family val="2"/>
      </rPr>
      <t xml:space="preserve">Conclusiones y decisiones: </t>
    </r>
    <r>
      <rPr>
        <sz val="10"/>
        <color rgb="FF000000"/>
        <rFont val="Arial"/>
        <family val="2"/>
      </rPr>
      <t>Las capacitaciones permitieron fortalecer las competencias de las asociaciones y veedurías ciudadanas como multiplicadores de información sobre los canales de atención, generando impacto positivo en la difusión de los derechos y deberes en salud. Se evidenció una mayor apropiación de las rutas de atención y del uso de los medios institucionales por parte de los participantes.</t>
    </r>
  </si>
  <si>
    <t>En sharepoint se encuentra el reporte de las capacitaciones, las cuales cuentan con la respectiva lista de asistencia. De igual manera, se publicaron las actas de las capacitaciones en la página web, se sugiere frente a esta publicación mejorar la oportunidad en la que se realiza. Se recomienda dar continuidad a la aplicación de los lineamientos emitidos por la Oficina de Planeación para el reporte y adjuntar en sharepoint el acta de evento.</t>
  </si>
  <si>
    <r>
      <rPr>
        <b/>
        <sz val="10"/>
        <color rgb="FF000000"/>
        <rFont val="Arial"/>
        <family val="2"/>
      </rPr>
      <t>Cantidad de espacios realizados:</t>
    </r>
    <r>
      <rPr>
        <sz val="10"/>
        <color rgb="FF000000"/>
        <rFont val="Arial"/>
        <family val="2"/>
      </rPr>
      <t xml:space="preserve">Durante el periodo se realizaron 2 encuentros presenciales de la estrategia “Diálogo con la Supersalud”, orientados a generar espacios de interlocución directa entre la Superintendencia Nacional de Salud, los usuarios, los actores del sistema y las autoridades territoriales de salud.
</t>
    </r>
    <r>
      <rPr>
        <b/>
        <sz val="10"/>
        <color rgb="FF000000"/>
        <rFont val="Arial"/>
        <family val="2"/>
      </rPr>
      <t>Ubicación:</t>
    </r>
    <r>
      <rPr>
        <sz val="10"/>
        <color rgb="FF000000"/>
        <rFont val="Arial"/>
        <family val="2"/>
      </rPr>
      <t xml:space="preserve"> Los diálogos se llevaron a cabo en los departamentos de Casanare (Yopal) y Cesar (Valledupar), contando con la participación activa de EPS, IPS, asociaciones de usuarios, veedurías ciudadanas, líderes sociales y representantes de las secretarías de salud departamentales y municipales.
</t>
    </r>
    <r>
      <rPr>
        <b/>
        <sz val="10"/>
        <color rgb="FF000000"/>
        <rFont val="Arial"/>
        <family val="2"/>
      </rPr>
      <t xml:space="preserve">Costos asociados: </t>
    </r>
    <r>
      <rPr>
        <sz val="10"/>
        <color rgb="FF000000"/>
        <rFont val="Arial"/>
        <family val="2"/>
      </rPr>
      <t xml:space="preserve">Durante el periodo se desarrollaron dos espacios de la estrategia “Diálogo con la Supersalud”, de los cuales el correspondiente al departamento de Casanare (municipio de Yopal) contó con apoyo logístico del Contrato 103, por un valor total de $29.642.900.
El Diálogo realizado en Valledupar (Cesar) se ejecutó con recursos institucionales, sin costos adicionales al contrato logístico.
</t>
    </r>
    <r>
      <rPr>
        <b/>
        <sz val="10"/>
        <color rgb="FF000000"/>
        <rFont val="Arial"/>
        <family val="2"/>
      </rPr>
      <t>Recomendaciones:</t>
    </r>
    <r>
      <rPr>
        <sz val="10"/>
        <color rgb="FF000000"/>
        <rFont val="Arial"/>
        <family val="2"/>
      </rPr>
      <t xml:space="preserve">Continuar promoviendo la articulación interinstitucional en los territorios y fortalecer los mecanismos de seguimiento a los compromisos asumidos durante los diálogos, especialmente en relación con las barreras de acceso, oportunidad y calidad en la atención.
</t>
    </r>
    <r>
      <rPr>
        <b/>
        <sz val="10"/>
        <color rgb="FF000000"/>
        <rFont val="Arial"/>
        <family val="2"/>
      </rPr>
      <t>Recomendaciones:</t>
    </r>
    <r>
      <rPr>
        <sz val="10"/>
        <color rgb="FF000000"/>
        <rFont val="Arial"/>
        <family val="2"/>
      </rPr>
      <t xml:space="preserve"> Durante los diálogos realizados se logró la participación de 418 asistentes, consolidando un espacio de escucha y resolución directa con los diferentes actores del sistema de salud. Los resultados permitieron identificar problemáticas estructurales, acordar compromisos entre EPS e IPS, y fortalecer la confianza ciudadana en la gestión de la Supersalud. Esta estrategia reafirma el compromiso institucional con la transparencia, la presencia territorial y la garantía del derecho a la salud de los colombianos.</t>
    </r>
  </si>
  <si>
    <t>En sharepoint se encuentra el reporte de los dos diálogos reportados, en un diálogo se adjuta la lista de asistencia y en otro el acta del evento. Igualmente, se encontró la publicación de las actas de estos eventos en la página web.  Se recomienda tener en cuenta los criterios establecidos por la Oficina de Planeación para realizar el reporte.</t>
  </si>
  <si>
    <r>
      <rPr>
        <b/>
        <sz val="10"/>
        <color rgb="FF000000"/>
        <rFont val="Arial"/>
        <family val="2"/>
      </rPr>
      <t>Cantidad de espacios realizados:</t>
    </r>
    <r>
      <rPr>
        <sz val="10"/>
        <color rgb="FF000000"/>
        <rFont val="Arial"/>
        <family val="2"/>
      </rPr>
      <t xml:space="preserve"> Durante el periodo se llevaron a cabo 3 encuentros virtuales de la estrategia Conexión Supersalud, diseñados para fortalecer los canales de comunicación directa con los ciudadanos, socializar avances institucionales y promover la participación informada en torno a los derechos en salud.
</t>
    </r>
    <r>
      <rPr>
        <b/>
        <sz val="10"/>
        <color rgb="FF000000"/>
        <rFont val="Arial"/>
        <family val="2"/>
      </rPr>
      <t>Ubicación:</t>
    </r>
    <r>
      <rPr>
        <sz val="10"/>
        <color rgb="FF000000"/>
        <rFont val="Arial"/>
        <family val="2"/>
      </rPr>
      <t xml:space="preserve"> Al ser una estrategia virtual con cobertura nacional, participaron ciudadanos, líderes sociales, asociaciones de usuarios, veedurías y actores del sistema de salud de los diferentes departamentos del país, con sesiones realizadas desde Bogotá D.C. como punto de transmisión.
</t>
    </r>
    <r>
      <rPr>
        <b/>
        <sz val="10"/>
        <color rgb="FF000000"/>
        <rFont val="Arial"/>
        <family val="2"/>
      </rPr>
      <t xml:space="preserve">Costos asociados: </t>
    </r>
    <r>
      <rPr>
        <sz val="10"/>
        <color rgb="FF000000"/>
        <rFont val="Arial"/>
        <family val="2"/>
      </rPr>
      <t xml:space="preserve">No se registraron costos asociados al Contrato 103 de 2025, dado que las sesiones se desarrollaron con recurso institucional, mediante el uso de plataformas digitales institucionales.
</t>
    </r>
    <r>
      <rPr>
        <b/>
        <sz val="10"/>
        <color rgb="FF000000"/>
        <rFont val="Arial"/>
        <family val="2"/>
      </rPr>
      <t>Recomendaciones</t>
    </r>
    <r>
      <rPr>
        <sz val="10"/>
        <color rgb="FF000000"/>
        <rFont val="Arial"/>
        <family val="2"/>
      </rPr>
      <t xml:space="preserve">: Continuar fortaleciendo la estrategia Conexión Supersalud como canal virtual permanente, incluyendo sesiones temáticas de alto interés ciudadano (afiliaciones, tiempos de respuesta, rutas integrales de atención, PQRD, entre otros), para ampliar la cobertura y aumentar la interacción con los usuarios del sistema de salud.
</t>
    </r>
    <r>
      <rPr>
        <b/>
        <sz val="10"/>
        <color rgb="FF000000"/>
        <rFont val="Arial"/>
        <family val="2"/>
      </rPr>
      <t>Conclusiones y decisiones</t>
    </r>
    <r>
      <rPr>
        <sz val="10"/>
        <color rgb="FF000000"/>
        <rFont val="Arial"/>
        <family val="2"/>
      </rPr>
      <t>:Durante las 3 sesiones virtuales realizadas en el periodo, se contó con la participación de 108 asistentes, quienes recibieron información actualizada sobre las acciones institucionales y los mecanismos de atención ciudadana de la Supersalud.
La estrategia contribuyó al fortalecimiento de la transparencia, la participación ciudadana y la educación en derechos y deberes en salud, garantizando el acceso equitativo a la información a nivel nacional.</t>
    </r>
  </si>
  <si>
    <t>En sharepoint se encuentra el reporte de los 3 espacios virtuales de conexión supersalud, los espacios cuentan con las listas de asistencia. Así mismo, se identifica la publicación de las actas de los eventos en la página web. Se recomienda dar continuidad a la aplicación de los lineamientos emitidos por la Oficina Asesora de Planeación para el reporte.</t>
  </si>
  <si>
    <r>
      <rPr>
        <b/>
        <sz val="10"/>
        <color rgb="FF000000"/>
        <rFont val="Arial"/>
        <family val="2"/>
      </rPr>
      <t>Cantidad de espacios realizados:</t>
    </r>
    <r>
      <rPr>
        <sz val="10"/>
        <color rgb="FF000000"/>
        <rFont val="Arial"/>
        <family val="2"/>
      </rPr>
      <t xml:space="preserve">Durante el periodo se desarrollaron 3 espacios presenciales de la estrategia “El Líder Tiene la Palabra”, orientados a fortalecer el diálogo social con líderes comunitarios y representantes de asociaciones de usuarios del sistema de salud, como parte del compromiso institucional de promover la participación ciudadana en territorio.
</t>
    </r>
    <r>
      <rPr>
        <b/>
        <sz val="10"/>
        <color rgb="FF000000"/>
        <rFont val="Arial"/>
        <family val="2"/>
      </rPr>
      <t>Ubicación:</t>
    </r>
    <r>
      <rPr>
        <sz val="10"/>
        <color rgb="FF000000"/>
        <rFont val="Arial"/>
        <family val="2"/>
      </rPr>
      <t xml:space="preserve"> Las actividades se realizaron en los departamentos de Casanare (Yopal) , Cesar (Valledupar), Pasto (Nariño)  con la participación de líderes sociales, asociaciones de usuarios, representantes de veedurías y autoridades locales del sector salud.
</t>
    </r>
    <r>
      <rPr>
        <b/>
        <sz val="10"/>
        <color rgb="FF000000"/>
        <rFont val="Arial"/>
        <family val="2"/>
      </rPr>
      <t xml:space="preserve">Costos asociados: </t>
    </r>
    <r>
      <rPr>
        <sz val="10"/>
        <color rgb="FF000000"/>
        <rFont val="Arial"/>
        <family val="2"/>
      </rPr>
      <t xml:space="preserve">No se registraron costos con cargo al Contrato 103 de 2025, dado que los espacios fueron gestionados con recursos institucionales y articulación con las entidades territoriales.
</t>
    </r>
    <r>
      <rPr>
        <b/>
        <sz val="10"/>
        <color rgb="FF000000"/>
        <rFont val="Arial"/>
        <family val="2"/>
      </rPr>
      <t xml:space="preserve">Recomendaciones: </t>
    </r>
    <r>
      <rPr>
        <sz val="10"/>
        <color rgb="FF000000"/>
        <rFont val="Arial"/>
        <family val="2"/>
      </rPr>
      <t xml:space="preserve">Mantener el fortalecimiento de los espacios de interlocución directa con líderes y actores sociales, ampliando su alcance hacia otros departamentos y garantizando seguimiento a los compromisos adquiridos en cada sesión.
</t>
    </r>
    <r>
      <rPr>
        <b/>
        <sz val="10"/>
        <color rgb="FF000000"/>
        <rFont val="Arial"/>
        <family val="2"/>
      </rPr>
      <t xml:space="preserve">Conclusiones y decisiones: </t>
    </r>
    <r>
      <rPr>
        <sz val="10"/>
        <color rgb="FF000000"/>
        <rFont val="Arial"/>
        <family val="2"/>
      </rPr>
      <t>Durante los encuentros se logró la participación de 75 asistentes, consolidando espacios de diálogo constructivo y de veeduría ciudadana en salud. Los resultados permitieron recoger percepciones, identificar problemáticas y construir compromisos conjuntos para mejorar la atención en salud y fortalecer la participación social. La estrategia reafirma la importancia del liderazgo comunitario en el control social, la defensa del derecho a la salud y la promoción de la confianza en la gestión institucional de la Supersalud.</t>
    </r>
  </si>
  <si>
    <t>Se encuentra en sharepoint el reporte de los 3 espacios realizados de la estrategia el lider tiene la palabra, los cuales cuentan con la respectiva lista de asistencia. Se identifica la publicación de las actas de los eventos en la página web, pero se sugiere mejorar la oportunidad en la cual son publicadas. Se recomienda dar continuidad a la aplicación de los lineamientos establecidos por la Oficina Asesora de Planeación para el reporte.</t>
  </si>
  <si>
    <r>
      <rPr>
        <b/>
        <sz val="10"/>
        <color rgb="FF000000"/>
        <rFont val="Arial"/>
        <family val="2"/>
      </rPr>
      <t xml:space="preserve">Cantidad de espacios realizados: </t>
    </r>
    <r>
      <rPr>
        <sz val="10"/>
        <color rgb="FF000000"/>
        <rFont val="Arial"/>
        <family val="2"/>
      </rPr>
      <t xml:space="preserve">Durante el periodo se realizaron 3 actividades presenciales de la estrategia Piezas Lúdicas, dirigidas a promover el conocimiento de los derechos y deberes en salud mediante herramientas pedagógicas y recreativas adaptadas a diferentes públicos.
</t>
    </r>
    <r>
      <rPr>
        <b/>
        <sz val="10"/>
        <color rgb="FF000000"/>
        <rFont val="Arial"/>
        <family val="2"/>
      </rPr>
      <t xml:space="preserve">Ubicación: </t>
    </r>
    <r>
      <rPr>
        <sz val="10"/>
        <color rgb="FF000000"/>
        <rFont val="Arial"/>
        <family val="2"/>
      </rPr>
      <t xml:space="preserve">Las actividades se desarrollaron en los departamentos de La Guajira (Maicao), Amazonas (Leticia) y Antioquia (Medellín), con participación de niños, jóvenes y comunidad en general, en articulación con las secretarías de salud locales y actores del sistema.
</t>
    </r>
    <r>
      <rPr>
        <b/>
        <sz val="10"/>
        <color rgb="FF000000"/>
        <rFont val="Arial"/>
        <family val="2"/>
      </rPr>
      <t xml:space="preserve">Costos asociados: </t>
    </r>
    <r>
      <rPr>
        <sz val="10"/>
        <color rgb="FF000000"/>
        <rFont val="Arial"/>
        <family val="2"/>
      </rPr>
      <t xml:space="preserve">No se registraron costos asociados al Contrato 103 de 2025, ya que las actividades fueron desarrolladas con recurso institucional y apoyo de aliados territoriales.
</t>
    </r>
    <r>
      <rPr>
        <b/>
        <sz val="10"/>
        <color rgb="FF000000"/>
        <rFont val="Arial"/>
        <family val="2"/>
      </rPr>
      <t xml:space="preserve">Recomendaciones: </t>
    </r>
    <r>
      <rPr>
        <sz val="10"/>
        <color rgb="FF000000"/>
        <rFont val="Arial"/>
        <family val="2"/>
      </rPr>
      <t xml:space="preserve">Ampliar la implementación de las Piezas Lúdicas a otros departamentos y contextos rurales, fortaleciendo los contenidos pedagógicos con enfoque diferencial, inclusión y accesibilidad para garantizar la comprensión de los derechos en salud a distintos grupos etarios y poblacionales.
</t>
    </r>
    <r>
      <rPr>
        <b/>
        <sz val="10"/>
        <color rgb="FF000000"/>
        <rFont val="Arial"/>
        <family val="2"/>
      </rPr>
      <t xml:space="preserve">Conclusiones y decisiones: </t>
    </r>
    <r>
      <rPr>
        <sz val="10"/>
        <color rgb="FF000000"/>
        <rFont val="Arial"/>
        <family val="2"/>
      </rPr>
      <t>Durante las 3 actividades se contó con la participación de 131 asistentes, quienes interactuaron activamente con las herramientas lúdico-pedagógicas diseñadas por la Supersalud.Estas acciones contribuyeron a la educación ciudadana en salud, al fortalecimiento de la participación infantil y juvenil, y a la promoción de una cultura de respeto y exigibilidad de los derechos en salud de forma dinámica, incluyente y cercana.</t>
    </r>
  </si>
  <si>
    <t>Se realizó el reporte en Sharepoint de las 3 activvidades presenciales de la estrategia Piezas Lúdicas, las cuales cuentan con la respectiva lista de asistencia. Igualmente, se observa publicación de acta del evento de participación, pero sesugiere mejorar la oportunidad en la publicación.  Se recomienda dar continuidad a la aplicación de los lineamientos establecidos por la Oficina Asesora de Planeación para el reporte</t>
  </si>
  <si>
    <r>
      <rPr>
        <b/>
        <sz val="10"/>
        <color rgb="FF000000"/>
        <rFont val="Arial"/>
        <family val="2"/>
      </rPr>
      <t xml:space="preserve">Cantidad de espacios realizados: </t>
    </r>
    <r>
      <rPr>
        <sz val="10"/>
        <color rgb="FF000000"/>
        <rFont val="Arial"/>
        <family val="2"/>
      </rPr>
      <t xml:space="preserve">Al al 31 de diciembre de 2025 se publicaron un total del 76 comunicados en el sitio web;  76 audios en el sitio web; 48 videos en el sitio web; 386 eventos en el sitio web. Se realizó la Audiencia Pública de Rendición de Cuentas julio de 2024 a junio de 2025.Se realizó  la campaña institucional "Con Dignidad Cumplimos", bajo los lineamientos establecidos por la Presidencia de la República.
</t>
    </r>
  </si>
  <si>
    <t xml:space="preserve">Piezas de comunicación  y registros de difusión publicados en página web de la Entidad. Los soportes fueron enviaos por correo electrónico a la Oficina Asesora de Planeación debido a las fallas que se presentan, a la fecha del reporte, en la página web. </t>
  </si>
  <si>
    <t xml:space="preserve">El reporte se realizó de acuerdo con la actividad. Dar continuidad a la aplicación de los lineamientos emitidos por la Oficina Asesora de Planeación para el reporte. </t>
  </si>
  <si>
    <r>
      <rPr>
        <b/>
        <sz val="10"/>
        <color rgb="FF000000"/>
        <rFont val="Arial"/>
        <family val="2"/>
      </rPr>
      <t>Cantidad de espacios realizados:</t>
    </r>
    <r>
      <rPr>
        <sz val="10"/>
        <color rgb="FF000000"/>
        <rFont val="Arial"/>
        <family val="2"/>
      </rPr>
      <t xml:space="preserve"> 2 Eventos.
</t>
    </r>
    <r>
      <rPr>
        <b/>
        <sz val="10"/>
        <color rgb="FF000000"/>
        <rFont val="Arial"/>
        <family val="2"/>
      </rPr>
      <t>Ubicación:  un (1) evento presencial, un (1) evento virtual</t>
    </r>
    <r>
      <rPr>
        <sz val="10"/>
        <color rgb="FF000000"/>
        <rFont val="Arial"/>
        <family val="2"/>
      </rPr>
      <t xml:space="preserve">.
</t>
    </r>
    <r>
      <rPr>
        <b/>
        <sz val="10"/>
        <color rgb="FF000000"/>
        <rFont val="Arial"/>
        <family val="2"/>
      </rPr>
      <t>Costos asociados:</t>
    </r>
    <r>
      <rPr>
        <sz val="10"/>
        <color rgb="FF000000"/>
        <rFont val="Arial"/>
        <family val="2"/>
      </rPr>
      <t xml:space="preserve"> Virtual $ 0 - Presencial  $1,275,680.
</t>
    </r>
    <r>
      <rPr>
        <b/>
        <sz val="10"/>
        <color rgb="FF000000"/>
        <rFont val="Arial"/>
        <family val="2"/>
      </rPr>
      <t xml:space="preserve">Recomendaciones: </t>
    </r>
    <r>
      <rPr>
        <sz val="10"/>
        <color rgb="FF000000"/>
        <rFont val="Arial"/>
        <family val="2"/>
      </rPr>
      <t xml:space="preserve">Continuar con la realización de los espacios de participación de las tematicas vinculadas a planeación.
</t>
    </r>
    <r>
      <rPr>
        <b/>
        <sz val="10"/>
        <color rgb="FF000000"/>
        <rFont val="Arial"/>
        <family val="2"/>
      </rPr>
      <t>Conclusiones y decisiones:</t>
    </r>
    <r>
      <rPr>
        <sz val="10"/>
        <color rgb="FF000000"/>
        <rFont val="Arial"/>
        <family val="2"/>
      </rPr>
      <t xml:space="preserve"> 
</t>
    </r>
    <r>
      <rPr>
        <b/>
        <sz val="10"/>
        <color rgb="FF000000"/>
        <rFont val="Arial"/>
        <family val="2"/>
      </rPr>
      <t xml:space="preserve">Taller - Procesos con Propósito: Conectando lo que Somos con lo que Hacemos
</t>
    </r>
    <r>
      <rPr>
        <sz val="10"/>
        <color rgb="FF000000"/>
        <rFont val="Arial"/>
        <family val="2"/>
      </rPr>
      <t xml:space="preserve">* Se logró la alineación conceptual entre los equipos participantes sobre el alcance, naturaleza y diferenciación de los tipos de procesos institucionales.
Se ajustaron y precisaron términos clave, lo que permitió depurar la propuesta inicial del Mapa de Procesos y consolidar un lenguaje común para su implementación.
Se definió con mayor claridad la cadena de valor institucional, identificando los procesos estratégicos, misionales, de apoyo y de evaluación y control.
Como resultado del ejercicio colectivo, se definió y validó un conjunto de 20 procesos.
</t>
    </r>
    <r>
      <rPr>
        <b/>
        <sz val="10"/>
        <color rgb="FF000000"/>
        <rFont val="Arial"/>
        <family val="2"/>
      </rPr>
      <t xml:space="preserve">Construcción y definición del Plan Anual de Gestión 2026 y conoce la Actualización del Plan Estratégico PEI 2024-2026
</t>
    </r>
    <r>
      <rPr>
        <sz val="10"/>
        <color rgb="FF000000"/>
        <rFont val="Arial"/>
        <family val="2"/>
      </rPr>
      <t xml:space="preserve">contó con 5 participaciones, en cuanto a PAG se presentaron 4 y de ellas, 2 manifestaron la necesidad de modificar metas en cuanto a los indicadores PAG propuestos por las áreas, 1 manifestó la necesidad de temas de capacitación no mencionados en el documento, y 1 intervención se relaciona con el sistema de salud y en cuanto a PEI, 1 se relacionó con también con el sistema de salud.
Cada dependencia respondió a las inquietudes planteadas, y la información pertinente será incorporada en el desarrollo de la Definición del Plan Anual de Gestión 2026 y conoce la Actualización del Plan Estratégico PEI 2024-2026 Entre los comentarios directamente relacionados con el espacio de participación del informe se destacan:
•	Modificación de metas: Se insto a la entidad a fijar metas más ambiciosas o redistribuir los valores consignados.
•	Fortalecimiento institucional: Capacitación 
</t>
    </r>
  </si>
  <si>
    <r>
      <rPr>
        <sz val="10"/>
        <color rgb="FF000000"/>
        <rFont val="Arial"/>
        <family val="2"/>
      </rPr>
      <t xml:space="preserve">
</t>
    </r>
    <r>
      <rPr>
        <b/>
        <sz val="10"/>
        <color rgb="FF000000"/>
        <rFont val="Arial"/>
        <family val="2"/>
      </rPr>
      <t xml:space="preserve">Cantidad de espacios realizados: </t>
    </r>
    <r>
      <rPr>
        <sz val="10"/>
        <color rgb="FF000000"/>
        <rFont val="Arial"/>
        <family val="2"/>
      </rPr>
      <t xml:space="preserve">1 
El 18 de octubre de 2025 se transmitió la Audiencia Pública de Rendición de Cuentas, vigencia julio de 2024 a junio de 2025.
</t>
    </r>
    <r>
      <rPr>
        <b/>
        <sz val="10"/>
        <color rgb="FF000000"/>
        <rFont val="Arial"/>
        <family val="2"/>
      </rPr>
      <t>Ubicación:</t>
    </r>
    <r>
      <rPr>
        <sz val="10"/>
        <color rgb="FF000000"/>
        <rFont val="Arial"/>
        <family val="2"/>
      </rPr>
      <t xml:space="preserve"> Virtual.
</t>
    </r>
    <r>
      <rPr>
        <b/>
        <sz val="10"/>
        <color rgb="FF000000"/>
        <rFont val="Arial"/>
        <family val="2"/>
      </rPr>
      <t>Costos asociados:</t>
    </r>
    <r>
      <rPr>
        <sz val="10"/>
        <color rgb="FF000000"/>
        <rFont val="Arial"/>
        <family val="2"/>
      </rPr>
      <t xml:space="preserve">  $58.294.530
</t>
    </r>
    <r>
      <rPr>
        <b/>
        <sz val="10"/>
        <color rgb="FF000000"/>
        <rFont val="Arial"/>
        <family val="2"/>
      </rPr>
      <t>Recomendaciones:</t>
    </r>
    <r>
      <rPr>
        <sz val="10"/>
        <color rgb="FF000000"/>
        <rFont val="Arial"/>
        <family val="2"/>
      </rPr>
      <t xml:space="preserve"> Las establecidas por la Oficina de Control Interno en el informe de la Audiencia Pública de Rendición de Cuentas Supersalud vigencia julio de 2024 a junio de 2025.
</t>
    </r>
    <r>
      <rPr>
        <b/>
        <sz val="10"/>
        <color rgb="FF000000"/>
        <rFont val="Arial"/>
        <family val="2"/>
      </rPr>
      <t>Conclusiones y decisiones:</t>
    </r>
    <r>
      <rPr>
        <sz val="10"/>
        <color rgb="FF000000"/>
        <rFont val="Arial"/>
        <family val="2"/>
      </rPr>
      <t xml:space="preserve"> Se realizó la Audiencia Pública de Rendición de Cuentas Supersalud vigencia julio de 2024 a junio de 2025 de acuerdo a lo programado.
</t>
    </r>
  </si>
  <si>
    <t>Archivo adjunto: evidencia-espacios-de-participacion-A21.zip
Grabación de la  Audiencia Pública de Rendición de Cuentas, vigencia julio de 2024 a junio de 2025 se realizó el 18 de octubre de 2025: https://www.youtube.com/watch?v=rOaQHxJhUXk</t>
  </si>
  <si>
    <t xml:space="preserve">Dar continuidad a la aplicación de los lineamientos emitidos por la Oficina de Planeación para el reporte. </t>
  </si>
  <si>
    <r>
      <rPr>
        <b/>
        <sz val="10"/>
        <color rgb="FF000000"/>
        <rFont val="Arial"/>
        <family val="2"/>
      </rPr>
      <t>Cantidad de espacios realizados:</t>
    </r>
    <r>
      <rPr>
        <sz val="10"/>
        <color rgb="FF000000"/>
        <rFont val="Arial"/>
        <family val="2"/>
      </rPr>
      <t xml:space="preserve"> En el ultimo trimestre del año se realizaron 13 espacios de rendición de cuentas focalizadas.
</t>
    </r>
    <r>
      <rPr>
        <b/>
        <sz val="10"/>
        <color rgb="FF000000"/>
        <rFont val="Arial"/>
        <family val="2"/>
      </rPr>
      <t xml:space="preserve">Ubicación: </t>
    </r>
    <r>
      <rPr>
        <sz val="10"/>
        <color rgb="FF000000"/>
        <rFont val="Arial"/>
        <family val="2"/>
      </rPr>
      <t xml:space="preserve">Las Rendiciones de Cuentas Focalizadas fueron lideradas por las siguientes Direcciones Regionales.
1. DR Andina, en los municipios de Turbo y Barbosa- Antioquia.
2. DR Chocó en los municipios de Novita y Río Quito
3. DR Nororiental en los municipios de Los Patios y Chiquinquira.
4. DR Orinoquía en la ciudad de Villavicencio.
5.DR Caribe en los municipios de Cienaga y Riohacha.
6. DR Sur en el municipio de Honda.
7. DR Norte en los municipios de SUAN y Candelaria.
En la Dirección Regional Occidental no se realizaron Rendición de Cuentas Focalizadas por situaciones de orden publico en municipios de la jurisdicción de esta.
</t>
    </r>
    <r>
      <rPr>
        <b/>
        <sz val="10"/>
        <color rgb="FF000000"/>
        <rFont val="Arial"/>
        <family val="2"/>
      </rPr>
      <t>Costos asociados:</t>
    </r>
    <r>
      <rPr>
        <sz val="10"/>
        <color rgb="FF000000"/>
        <rFont val="Arial"/>
        <family val="2"/>
      </rPr>
      <t xml:space="preserve"> Los costos asociados correspondieron unicamente a viaticos del equipo de la Dirección Regional que tuvo que desplazarse a este municipio.
</t>
    </r>
    <r>
      <rPr>
        <b/>
        <sz val="10"/>
        <color rgb="FF000000"/>
        <rFont val="Arial"/>
        <family val="2"/>
      </rPr>
      <t>Recomendaciones</t>
    </r>
    <r>
      <rPr>
        <sz val="10"/>
        <color rgb="FF000000"/>
        <rFont val="Arial"/>
        <family val="2"/>
      </rPr>
      <t xml:space="preserve">: Incluir sugerencias derivadas de la experiencia o de los participantes.
</t>
    </r>
    <r>
      <rPr>
        <b/>
        <sz val="10"/>
        <color rgb="FF000000"/>
        <rFont val="Arial"/>
        <family val="2"/>
      </rPr>
      <t>Conclusiones y decisiones</t>
    </r>
    <r>
      <rPr>
        <sz val="10"/>
        <color rgb="FF000000"/>
        <rFont val="Arial"/>
        <family val="2"/>
      </rPr>
      <t>: Este espacio se consolidó como una plataforma estratégica para visibilizar las acciones desarrolladas por la Direcciones Regionales y, en general, por la Superintendencia Nacional de Salud. 
Es importante señalar, que estos eventos se encuentra públicados en el Sharepoint y en la página participa. Para el 2026, se espera fortalecer los procesos de planeación de estos espacios y generar soportes más tecnicos que contribuyan a la toma de decisiones por parte de la Delegada Para Entidades Territoriales.</t>
    </r>
  </si>
  <si>
    <t>Reporte de Actividades de Participación Ciudadana y Rendición de Cuentas en la Gestión - Participación Ciudadana - Todos los elementos. Sharepoint</t>
  </si>
  <si>
    <t xml:space="preserve">El reporte se realiza de acuerdo con los criterios establecidos para el espacio. En sharepoint fueron reportados los 13 espacios de rendición de cuentas, estos espacios cuentan en su mayoría con la lista de asistencia y el acta del evento. Se recomienda mejorar la oportunidad en la publicación de las actas de estos eventos en la página web. </t>
  </si>
  <si>
    <r>
      <rPr>
        <b/>
        <sz val="10"/>
        <color rgb="FF000000"/>
        <rFont val="Arial"/>
        <family val="2"/>
      </rPr>
      <t>Cantidad de espacios realizados:</t>
    </r>
    <r>
      <rPr>
        <sz val="10"/>
        <color rgb="FF000000"/>
        <rFont val="Arial"/>
        <family val="2"/>
      </rPr>
      <t xml:space="preserve"> se realizó 1 espacio de Dialogo con población con discapacidad visual y auditiva en la ciudad de Neiva en el mes de diciembre. Este espacio contó con la participación de la Dirección Regional Sur en la que se dialogó acerca de los derechos y deberes en salud y en la importancia de tener un sistema de salud con enfoque diferencial.
</t>
    </r>
    <r>
      <rPr>
        <b/>
        <sz val="10"/>
        <color rgb="FF000000"/>
        <rFont val="Arial"/>
        <family val="2"/>
      </rPr>
      <t>Ubicación:</t>
    </r>
    <r>
      <rPr>
        <sz val="10"/>
        <color rgb="FF000000"/>
        <rFont val="Arial"/>
        <family val="2"/>
      </rPr>
      <t xml:space="preserve"> Neiva - Huila
</t>
    </r>
    <r>
      <rPr>
        <b/>
        <sz val="10"/>
        <color rgb="FF000000"/>
        <rFont val="Arial"/>
        <family val="2"/>
      </rPr>
      <t>Costos asociados</t>
    </r>
    <r>
      <rPr>
        <sz val="10"/>
        <color rgb="FF000000"/>
        <rFont val="Arial"/>
        <family val="2"/>
      </rPr>
      <t xml:space="preserve">: Los gastos asociados correspondieron a los viaticos de dos funcionarias del nivel central y por Operador Lógistico  $1.828.000
</t>
    </r>
    <r>
      <rPr>
        <b/>
        <sz val="10"/>
        <color rgb="FF000000"/>
        <rFont val="Arial"/>
        <family val="2"/>
      </rPr>
      <t xml:space="preserve">Recomendaciones: </t>
    </r>
    <r>
      <rPr>
        <sz val="10"/>
        <color rgb="FF000000"/>
        <rFont val="Arial"/>
        <family val="2"/>
      </rPr>
      <t xml:space="preserve">Es importante realizar este tipo de espacios ya que algunos asistentes no conocian de la Superintendencia Nacional de Salud. Sin embargo, es importante tener mayores mecanismos de divulgación para que asistan más personas.
</t>
    </r>
    <r>
      <rPr>
        <b/>
        <sz val="10"/>
        <color rgb="FF000000"/>
        <rFont val="Arial"/>
        <family val="2"/>
      </rPr>
      <t>Conclusiones y decisiones</t>
    </r>
    <r>
      <rPr>
        <sz val="10"/>
        <color rgb="FF000000"/>
        <rFont val="Arial"/>
        <family val="2"/>
      </rPr>
      <t xml:space="preserve">: se requiere capacitar a los equipos de las Direcciones Regionales y a los Gestores de la DET sobre este tipo de eventos con la ciudadania, ya que los vigilados de la Delegada son Entidades Territoriales y Generadores, Recaudadores y Adminisntradores de Recursos del SGSSS y la dinamica es muy diferente a tratar con la ciudadanía en general. </t>
    </r>
  </si>
  <si>
    <t xml:space="preserve">El reporte se realiza de acuerdo con los criterios establecidos para el espacio. En sharepoint fue reportado el espacio de diálogo, cuenta con la lista de asistencia y el acta del evento. Se recomienda mejorar la oportunidad en la publicación de las actas de estos eventos en la página web. </t>
  </si>
  <si>
    <r>
      <rPr>
        <b/>
        <sz val="10"/>
        <color rgb="FF000000"/>
        <rFont val="Arial"/>
        <family val="2"/>
      </rPr>
      <t>Cantidad de espacios realizados:</t>
    </r>
    <r>
      <rPr>
        <sz val="10"/>
        <color rgb="FF000000"/>
        <rFont val="Arial"/>
        <family val="2"/>
      </rPr>
      <t xml:space="preserve"> 2 
Se publicó encuesta preguntando a los actores del SGSSS sobre ¿Qué temas le gustaría que ampliáramos en nuestra próxima Audiencia Pública de Rendición de Cuentas Supersalud vigencia julio de 2024 a junio de 2025?. Se publicó encuesta de satisfacción sobre la Audiencia Pública de Rendición de Cuentas Supersalud,  vigencia julio de 2024 a junio de 2025
</t>
    </r>
    <r>
      <rPr>
        <b/>
        <sz val="10"/>
        <color rgb="FF000000"/>
        <rFont val="Arial"/>
        <family val="2"/>
      </rPr>
      <t>Ubicación:</t>
    </r>
    <r>
      <rPr>
        <sz val="10"/>
        <color rgb="FF000000"/>
        <rFont val="Arial"/>
        <family val="2"/>
      </rPr>
      <t xml:space="preserve"> Virtual.
</t>
    </r>
    <r>
      <rPr>
        <b/>
        <sz val="10"/>
        <color rgb="FF000000"/>
        <rFont val="Arial"/>
        <family val="2"/>
      </rPr>
      <t>Costos asociados:</t>
    </r>
    <r>
      <rPr>
        <sz val="10"/>
        <color rgb="FF000000"/>
        <rFont val="Arial"/>
        <family val="2"/>
      </rPr>
      <t xml:space="preserve"> $0
</t>
    </r>
    <r>
      <rPr>
        <b/>
        <sz val="10"/>
        <color rgb="FF000000"/>
        <rFont val="Arial"/>
        <family val="2"/>
      </rPr>
      <t>Recomendaciones:</t>
    </r>
    <r>
      <rPr>
        <sz val="10"/>
        <color rgb="FF000000"/>
        <rFont val="Arial"/>
        <family val="2"/>
      </rPr>
      <t xml:space="preserve"> Las establecidas por la Oficina de Control Interno en el informe de la Audiencia Pública de Rendición de Cuentas Supersalud vigencia julio de 2024 a junio de 2025.
</t>
    </r>
    <r>
      <rPr>
        <b/>
        <sz val="10"/>
        <color rgb="FF000000"/>
        <rFont val="Arial"/>
        <family val="2"/>
      </rPr>
      <t>Conclusiones y decisiones:</t>
    </r>
    <r>
      <rPr>
        <sz val="10"/>
        <color rgb="FF000000"/>
        <rFont val="Arial"/>
        <family val="2"/>
      </rPr>
      <t xml:space="preserve"> Se realizaron las encuestas acorde a lo programado.</t>
    </r>
  </si>
  <si>
    <t>Archivo adjunto: evidencia-espacios-de-participacion-A24.zip</t>
  </si>
  <si>
    <t xml:space="preserve">Dar continuidad a la aplicación de los lineamientos emitidos por la Oficina Asesora de Planeación para el reporte. </t>
  </si>
  <si>
    <r>
      <rPr>
        <b/>
        <sz val="10"/>
        <color rgb="FF000000"/>
        <rFont val="Arial"/>
        <family val="2"/>
      </rPr>
      <t>Cantidad de espacios realizados:</t>
    </r>
    <r>
      <rPr>
        <sz val="10"/>
        <color rgb="FF000000"/>
        <rFont val="Arial"/>
        <family val="2"/>
      </rPr>
      <t xml:space="preserve"> Se realizó la aplicación de encuestas de satisfacción en 14 eventos en el último trimestres.
</t>
    </r>
    <r>
      <rPr>
        <b/>
        <sz val="10"/>
        <color rgb="FF000000"/>
        <rFont val="Arial"/>
        <family val="2"/>
      </rPr>
      <t>Ubicación:</t>
    </r>
    <r>
      <rPr>
        <sz val="10"/>
        <color rgb="FF000000"/>
        <rFont val="Arial"/>
        <family val="2"/>
      </rPr>
      <t xml:space="preserve"> a continuación, se listan los municipios donde se aplicaron encuesta de satisfacción:
1. DR Andina, en los municipios de Turbo y Barbosa- Antioquia.
2. DR Chocó en los municipios de Novita y Río Quito
3. DR Nororiental en los municipios de Los Patios y Chiquinquira.
4. DR Orinoquía en la ciudad de Villavicencio.
5.DR Caribe en los municipios de Cienaga y Riohacha.
6. DR Sur en el municipio de Honda.
7. DR Norte en los municipios de SUAN y Candelaria.
8. Dialogo Población con discapacidad visual y auditiva en Neiva- Huila.
</t>
    </r>
    <r>
      <rPr>
        <b/>
        <sz val="10"/>
        <color rgb="FF000000"/>
        <rFont val="Arial"/>
        <family val="2"/>
      </rPr>
      <t xml:space="preserve">Costos asociados: </t>
    </r>
    <r>
      <rPr>
        <sz val="10"/>
        <color rgb="FF000000"/>
        <rFont val="Arial"/>
        <family val="2"/>
      </rPr>
      <t xml:space="preserve">la aplicación de las encuestas de satisfacción generó pocos costos (impresiones de encuentas de satisfacción) ya que en su mayoría se hizo uso del código QR. 
</t>
    </r>
    <r>
      <rPr>
        <b/>
        <sz val="10"/>
        <color rgb="FF000000"/>
        <rFont val="Arial"/>
        <family val="2"/>
      </rPr>
      <t xml:space="preserve">Recomendaciones: </t>
    </r>
    <r>
      <rPr>
        <sz val="10"/>
        <color rgb="FF000000"/>
        <rFont val="Arial"/>
        <family val="2"/>
      </rPr>
      <t xml:space="preserve">Es importante que se genere un código QR para cada Delegada, ya que se dependen de DPU para que sean enviados los resultados de las Encuestas aplicadas. A la fecha no se cuentan con los resultados de las encuestas de los eventos de Villavicencio, Riohacha y Barbosa ya que no han sido remitidos por la Delegada de Protección al Usuario. (Adjunto a este reporte se envian correos remitidos a DPU)
Finalmente, se recomienda generar encuestas de satisfacción que sean faciles de diligenciar para la población con discapacidad visual. 
</t>
    </r>
    <r>
      <rPr>
        <b/>
        <sz val="10"/>
        <color rgb="FF000000"/>
        <rFont val="Arial"/>
        <family val="2"/>
      </rPr>
      <t xml:space="preserve">Conclusiones y decisiones: </t>
    </r>
    <r>
      <rPr>
        <sz val="10"/>
        <color rgb="FF000000"/>
        <rFont val="Arial"/>
        <family val="2"/>
      </rPr>
      <t xml:space="preserve">En terminos generales las encuentas de satisfacción muestran una receptividad importante por parte de los asistentes, es una herramienta fundamental para medir si los esfuerzos y recursos invertidos estan cumpliendo con el objetivo de los eventos. </t>
    </r>
  </si>
  <si>
    <t xml:space="preserve">Se elaboró el informe de las encuestas de satisfacción. Para el periodo octubre – diciembre de 2025. se aplicaron 424 encuestas de percepción a los asistentes de los espacios de participación ciudadana desarrollados por el Grupo Interno de Trabajo de Atención al Ciudadano y Promoción de la Participación Ciudadana, los cuales en conjunto atendieron a 12.148 ciudadanos a través de las estrategias: Jornadas de Atención al Usuario, Capacitaciones, Diálogo con la Supersalud, El Líder Tiene la Palabra, Piezas Lúdicas y Conexión Supersalud.
Los principales resultados fueron los siguientes:
Interés en los temas abordados: 98,42 % respondió afirmativamente.
Claridad de la información recibida: 92,89 %.
Fortalecimiento del conocimiento para ejercer control social: 96,05 %.
Evaluación general de las actividades (excelente o muy buenas): 74,9 %.
Disposición a recomendar los espacios institucionales: 92,09 %.
Costos asociados: No se presentaron costos asociados.
Recomendaciones: Continuar aplicando las encuestas de percepción ciudadana en todos los espacios del portafolio institucional, garantizando su aplicación periódica y el análisis de resultados en los informes semestrales del Programa de Transparencia y Ética Pública.
Fortalecer además la retroalimentación ciudadana publicando los principales hallazgos y compromisos derivados de las encuestas, como evidencia de transparencia activa y mejora continua.
Conclusiones y decisiones: Los resultados reflejan una percepción altamente positiva de los ciudadanos frente a los espacios de participación y rendición de cuentas desarrollados por la Supersalud.
La mayoría de los encuestados manifestó satisfacción con la información recibida, reconocimiento del papel institucional y fortalecimiento de su capacidad de control social.
Esto demuestra la efectividad de las metodologías implementadas y el fortalecimiento de la confianza ciudadana en la gestión institucional.
</t>
  </si>
  <si>
    <t>8. Implementar encuestas de percepción</t>
  </si>
  <si>
    <t>Se reportó en trimestres anteriores</t>
  </si>
  <si>
    <r>
      <rPr>
        <b/>
        <sz val="10"/>
        <color rgb="FF000000"/>
        <rFont val="Arial"/>
        <family val="2"/>
      </rPr>
      <t xml:space="preserve">Cantidad de espacios realizados: </t>
    </r>
    <r>
      <rPr>
        <sz val="10"/>
        <color rgb="FF000000"/>
        <rFont val="Arial"/>
        <family val="2"/>
      </rPr>
      <t xml:space="preserve">Se realizaron 7 eventos con participación de la Supersalud
</t>
    </r>
    <r>
      <rPr>
        <b/>
        <sz val="10"/>
        <color rgb="FF000000"/>
        <rFont val="Arial"/>
        <family val="2"/>
      </rPr>
      <t>Ubicación:</t>
    </r>
    <r>
      <rPr>
        <sz val="10"/>
        <color rgb="FF000000"/>
        <rFont val="Arial"/>
        <family val="2"/>
      </rPr>
      <t xml:space="preserve"> Los eventos se realizarón en el municipio de Yalí Antioquia, y en las localidades de San Cristóbal - Fontibón - Usaquén - Puente Aranda - Tunjuelito en la ciudad de Bogotá D.C.
</t>
    </r>
    <r>
      <rPr>
        <b/>
        <sz val="10"/>
        <color rgb="FF000000"/>
        <rFont val="Arial"/>
        <family val="2"/>
      </rPr>
      <t xml:space="preserve">Costos asociados: </t>
    </r>
    <r>
      <rPr>
        <sz val="10"/>
        <color rgb="FF000000"/>
        <rFont val="Arial"/>
        <family val="2"/>
      </rPr>
      <t xml:space="preserve">No se presentaron costos asociados.
</t>
    </r>
    <r>
      <rPr>
        <b/>
        <sz val="10"/>
        <color rgb="FF000000"/>
        <rFont val="Arial"/>
        <family val="2"/>
      </rPr>
      <t>Recomendaciones:</t>
    </r>
    <r>
      <rPr>
        <sz val="10"/>
        <color rgb="FF000000"/>
        <rFont val="Arial"/>
        <family val="2"/>
      </rPr>
      <t xml:space="preserve"> Continuar participando en los eventos a los cuales es invitada la Superintendencia Nacional de Salud para dar a conocer la oferta institucional en espacios donde se presentan diferentes entidades del orden nacional o distrital, para fortalecer el relacionamiento con la ciudadanía.
</t>
    </r>
    <r>
      <rPr>
        <b/>
        <sz val="10"/>
        <color rgb="FF000000"/>
        <rFont val="Arial"/>
        <family val="2"/>
      </rPr>
      <t xml:space="preserve">Conclusiones y decisiones: </t>
    </r>
    <r>
      <rPr>
        <sz val="10"/>
        <color rgb="FF000000"/>
        <rFont val="Arial"/>
        <family val="2"/>
      </rPr>
      <t xml:space="preserve">Se puede concluir que la participación en espacios de ferias de servicio visibiliza a la Superintencia Nacional de Salud como una entidad al alcance de la ciudadanía, que llega a diferentes lugares del territorio nacional logrando un reconocimiento a nivel nacional como una entidad que lleva el estado al ciudadano. </t>
    </r>
  </si>
  <si>
    <t xml:space="preserve">El reporte fue realizado de acuerdo con el tipo de espacio. En Sharepoint se encuentran reportadas las ferias de servicio realizadas en el trimestre, las cuales cuentan conla respectiva lista de asistencia. Se recomienda dar continuidad a la aplicación de los lineamientos emitidos por la Oficina Asesora de Planeación para realizar el reporte y mejorar la oportunidad en la publicación de las actas de estos eventos de participación en la página web. </t>
  </si>
  <si>
    <t>Se llevó a cabo la Encuesta de Percepción relacionada con los espacios de participación ciudadana. Este instrumento se aplicó con el propósito de conocer la opinión de la ciudadanía y de los diferentes grupos de interés sobre la calidad, efectividad y accesibilidad de los mecanismos dispuestos por la Entidad para promover el diálogo, la transparencia y el control social. Los hallazgos derivados de este ejercicio fueron sistematizados e incluidos de manera detallada en el Informe de Participación Ciudadana 2025</t>
  </si>
  <si>
    <t>la Oficina Asesora de Planeación recomendó que, una vez sea expedida dicha resolución, el Plan Anual de Adquisiciones sea presentado ante esta instancia. Posteriormente, se deberán socializar únicamente las conclusiones ante el Comité Institucional de Gestión y Desempeño, durante el mes de enero de 2026.</t>
  </si>
  <si>
    <t>-</t>
  </si>
  <si>
    <t>Monitoreo No. 2 de 2025 - corte al 31/12/2025</t>
  </si>
  <si>
    <t>Desde diciembre del 2025, la página web de la entidad ha presentado intermitencia.</t>
  </si>
  <si>
    <t>La Superintendencia participo en la sesión del Comité Sectorial de Gestión y Desempeño el día 17 de diciembre donde se socializaron metas Plan Sectorial Supersalud y se solicitaron ajustes a metas.</t>
  </si>
  <si>
    <t xml:space="preserve">Las actividades fueron registrdas en Sharepoint y cuenta con los soportes respectivos.  El reporte de la gestión fuer realizado de acuerdo con los prámetros y lineamientos establecidos, por lo cual se recomienda dar continuidad a la aplicación de los mismos. </t>
  </si>
  <si>
    <t>Informe de Participación Ciudadana 2025</t>
  </si>
  <si>
    <t>El reporte de la actividad se realizó conforme a los criterios y lineamientos establecidos. Se recomienda mantener la aplicación de dichas directrices para la adecuada comunicación de esta gestión.</t>
  </si>
  <si>
    <t>Ya se ejecuto Reporte anterior</t>
  </si>
  <si>
    <t>La Oficina de Control Interno de la SuperSalud participó el 16 de Octubre y el 3 de Diciembre de 2025 en el Comité Sectorial de Auditoría del Sector Salud y Protección Social.</t>
  </si>
  <si>
    <t>https://supersalud-my.sharepoint.com/:f:/r/personal/pablo_vergara_supersalud_gov_co/Documents/PTEP%20Control%20Interno/Redes%20y%20articulaci%C3%B3n/Participar%20activamente%20en%20los%20Comit%C3%A9s%20Sectoriales%20de%20Control?csf=1&amp;web=1&amp;e=aQjb9q</t>
  </si>
  <si>
    <t>La Oficina de Control Interno de la SuperSalud, en marco de cumplimiento del Decreto 338 de 2019, ha implementado acciones tales como:
• Dirigir Los informes de auditoría, seguimientos y evaluaciones como destinatario principal el representante legal de la entidad y el Comité Institucional de Coordinación de Control Interno.
• Participar en los Comiítes de Auditorias Sectoriales.</t>
  </si>
  <si>
    <t xml:space="preserve">https://supersalud-my.sharepoint.com/:f:/r/personal/pablo_vergara_supersalud_gov_co/Documents/PTEP%20Control%20Interno/Redes%20y%20articulaci%C3%B3n/Participar%20activamente%20en%20los%20Comit%C3%A9s%20Sectoriales%20de%20Control?csf=1&amp;web=1&amp;e=aQjb9q </t>
  </si>
  <si>
    <t>Duanten la vigencia 2025, la Oficina de Control Interno público 54 seguimiento e informes de ley y 6 informes de Auditoías de Gestión de conformidad con lo establecido en la guía de publicación de contenidos del sitio web.</t>
  </si>
  <si>
    <t>La Oficina de Control Interno publicó los planes de mejroamieto surgidos de auditorías realizadas con entes de control externos.</t>
  </si>
  <si>
    <t xml:space="preserve">https://docs.supersalud.gov.co/PortalWeb/ControlInterno/InformesEstatutoAnticorrupcion/Forms/Informes%20de%20Seguimiento.aspx?Mobile=0 </t>
  </si>
  <si>
    <t xml:space="preserve">https://docs.supersalud.gov.co/PortalWeb/ControlInterno/InformesAuditoriaPQRD/Forms/Informes%20de%20Auditoria.aspx?Mobile=0 </t>
  </si>
  <si>
    <t xml:space="preserve">https://docs.supersalud.gov.co/PortalWeb/ControlInterno/Informes%20Entes%20de%20Control/Forms/Informes%20Entes%20de%20Control.aspx?Mobile=0 </t>
  </si>
  <si>
    <t>En el marco del Comité Directivo, la Secretaría General - Dirección de Contración —a través de la Dirección de Contratación— informó que, en cumplimiento del compromiso adquirido, continúa adelantando el proceso de revisión de la resolución para la conformación del Comité de Contratación, el cual se conformará en el mes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</si>
</sst>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b/>
      <sz val="10"/>
      <color theme="1"/>
      <name val="Arial"/>
      <family val="2"/>
    </font>
    <font>
      <sz val="12"/>
      <color theme="1"/>
      <name val="Arial"/>
      <family val="2"/>
    </font>
    <font>
      <b/>
      <sz val="12"/>
      <color theme="1"/>
      <name val="Arial"/>
      <family val="2"/>
    </font>
    <font>
      <b/>
      <sz val="11"/>
      <color theme="1"/>
      <name val="Calibri"/>
      <family val="2"/>
      <scheme val="minor"/>
    </font>
    <font>
      <sz val="9"/>
      <color indexed="81"/>
      <name val="Tahoma"/>
      <family val="2"/>
    </font>
    <font>
      <sz val="10"/>
      <name val="Calibri"/>
      <family val="2"/>
      <scheme val="minor"/>
    </font>
    <font>
      <sz val="10"/>
      <color theme="1"/>
      <name val="Calibri"/>
      <family val="2"/>
      <scheme val="minor"/>
    </font>
    <font>
      <sz val="11"/>
      <color theme="1"/>
      <name val="Arial Narrow"/>
      <family val="2"/>
    </font>
    <font>
      <b/>
      <sz val="10"/>
      <color theme="0"/>
      <name val="Calibri"/>
      <family val="2"/>
      <scheme val="minor"/>
    </font>
    <font>
      <sz val="11"/>
      <color theme="1"/>
      <name val="Calibri"/>
      <family val="2"/>
      <scheme val="minor"/>
    </font>
    <font>
      <b/>
      <sz val="12"/>
      <color theme="0"/>
      <name val="Arial"/>
      <family val="2"/>
    </font>
    <font>
      <b/>
      <sz val="14"/>
      <color theme="0"/>
      <name val="Arial"/>
      <family val="2"/>
    </font>
    <font>
      <b/>
      <sz val="14"/>
      <color theme="1"/>
      <name val="Arial"/>
      <family val="2"/>
    </font>
    <font>
      <b/>
      <sz val="10"/>
      <color theme="1"/>
      <name val="Calibri"/>
      <family val="2"/>
      <scheme val="minor"/>
    </font>
    <font>
      <sz val="10"/>
      <color theme="1"/>
      <name val="Arial"/>
      <family val="2"/>
    </font>
    <font>
      <sz val="10"/>
      <name val="Arial"/>
      <family val="2"/>
    </font>
    <font>
      <sz val="10"/>
      <color rgb="FF000000"/>
      <name val="Arial"/>
      <family val="2"/>
    </font>
    <font>
      <strike/>
      <sz val="10"/>
      <name val="Arial"/>
      <family val="2"/>
    </font>
    <font>
      <b/>
      <sz val="10"/>
      <color theme="0"/>
      <name val="Arial"/>
      <family val="2"/>
    </font>
    <font>
      <sz val="10"/>
      <color theme="2" tint="-0.499984740745262"/>
      <name val="Arial"/>
      <family val="2"/>
    </font>
    <font>
      <sz val="8"/>
      <name val="Calibri"/>
      <family val="2"/>
      <scheme val="minor"/>
    </font>
    <font>
      <sz val="11"/>
      <name val="Arial"/>
      <family val="2"/>
    </font>
    <font>
      <b/>
      <sz val="11"/>
      <color rgb="FF000000"/>
      <name val="Arial"/>
      <family val="2"/>
    </font>
    <font>
      <sz val="11"/>
      <color rgb="FF000000"/>
      <name val="Arial"/>
      <family val="2"/>
    </font>
    <font>
      <b/>
      <sz val="11"/>
      <color rgb="FF000000"/>
      <name val="Arial"/>
      <family val="2"/>
    </font>
    <font>
      <sz val="11"/>
      <color rgb="FF000000"/>
      <name val="Arial"/>
      <family val="2"/>
    </font>
    <font>
      <b/>
      <sz val="10"/>
      <name val="Arial"/>
      <family val="2"/>
    </font>
    <font>
      <b/>
      <sz val="10"/>
      <color rgb="FF000000"/>
      <name val="Arial"/>
      <family val="2"/>
    </font>
    <font>
      <sz val="11"/>
      <color theme="1"/>
      <name val="Arial"/>
      <family val="2"/>
    </font>
    <font>
      <b/>
      <sz val="11"/>
      <color theme="1"/>
      <name val="Arial"/>
      <family val="2"/>
    </font>
    <font>
      <sz val="10"/>
      <color rgb="FF000000"/>
      <name val="Arial"/>
      <family val="2"/>
    </font>
    <font>
      <sz val="10"/>
      <color rgb="FFFF0000"/>
      <name val="Arial"/>
      <family val="2"/>
    </font>
    <font>
      <sz val="9"/>
      <color theme="1"/>
      <name val="Arial"/>
      <family val="2"/>
    </font>
    <font>
      <u/>
      <sz val="11"/>
      <color theme="10"/>
      <name val="Calibri"/>
      <family val="2"/>
      <scheme val="minor"/>
    </font>
    <font>
      <u/>
      <sz val="10"/>
      <color theme="10"/>
      <name val="Arial"/>
      <family val="2"/>
    </font>
    <font>
      <sz val="10"/>
      <color theme="1"/>
      <name val="Arial"/>
      <family val="2"/>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32B4A8"/>
        <bgColor indexed="64"/>
      </patternFill>
    </fill>
    <fill>
      <patternFill patternType="solid">
        <fgColor rgb="FF0070C0"/>
        <bgColor indexed="64"/>
      </patternFill>
    </fill>
  </fills>
  <borders count="35">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70C0"/>
      </left>
      <right style="thin">
        <color rgb="FF0070C0"/>
      </right>
      <top style="thin">
        <color rgb="FF0070C0"/>
      </top>
      <bottom style="thin">
        <color rgb="FF0070C0"/>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10" fillId="0" borderId="0"/>
    <xf numFmtId="0" fontId="34" fillId="0" borderId="0" applyNumberFormat="0" applyFill="0" applyBorder="0" applyAlignment="0" applyProtection="0"/>
    <xf numFmtId="0" fontId="34" fillId="0" borderId="0" applyNumberFormat="0" applyFill="0" applyBorder="0" applyAlignment="0" applyProtection="0"/>
    <xf numFmtId="9" fontId="10" fillId="0" borderId="0" applyFont="0" applyFill="0" applyBorder="0" applyAlignment="0" applyProtection="0"/>
  </cellStyleXfs>
  <cellXfs count="251">
    <xf numFmtId="0" fontId="0" fillId="0" borderId="0" xfId="0"/>
    <xf numFmtId="0" fontId="2" fillId="0" borderId="0" xfId="0" applyFont="1"/>
    <xf numFmtId="0" fontId="2" fillId="2" borderId="2" xfId="0" applyFont="1" applyFill="1" applyBorder="1" applyAlignment="1">
      <alignment wrapText="1"/>
    </xf>
    <xf numFmtId="0" fontId="2" fillId="2" borderId="2" xfId="0" applyFont="1" applyFill="1" applyBorder="1" applyAlignment="1">
      <alignment horizontal="center" wrapText="1"/>
    </xf>
    <xf numFmtId="0" fontId="3" fillId="0" borderId="0" xfId="0" applyFont="1"/>
    <xf numFmtId="0" fontId="2" fillId="0" borderId="3" xfId="0" applyFont="1" applyBorder="1"/>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14" fontId="7" fillId="0" borderId="0" xfId="0" applyNumberFormat="1" applyFont="1" applyAlignment="1">
      <alignment vertical="center" wrapText="1"/>
    </xf>
    <xf numFmtId="0" fontId="2" fillId="2" borderId="1" xfId="0" applyFont="1" applyFill="1" applyBorder="1" applyAlignment="1">
      <alignment vertical="center" wrapText="1"/>
    </xf>
    <xf numFmtId="0" fontId="0" fillId="0" borderId="3" xfId="0" applyBorder="1"/>
    <xf numFmtId="0" fontId="8" fillId="0" borderId="3" xfId="0" applyFont="1" applyBorder="1" applyAlignment="1">
      <alignment wrapText="1"/>
    </xf>
    <xf numFmtId="0" fontId="4" fillId="0" borderId="3" xfId="0" applyFont="1" applyBorder="1"/>
    <xf numFmtId="0" fontId="7" fillId="0" borderId="0" xfId="0" applyFont="1"/>
    <xf numFmtId="0" fontId="7" fillId="0" borderId="0" xfId="0" applyFont="1" applyAlignment="1">
      <alignment wrapText="1"/>
    </xf>
    <xf numFmtId="0" fontId="0" fillId="0" borderId="3" xfId="0" applyBorder="1" applyAlignment="1">
      <alignment wrapText="1"/>
    </xf>
    <xf numFmtId="0" fontId="2" fillId="0" borderId="0" xfId="0" applyFont="1" applyAlignment="1">
      <alignment horizontal="center"/>
    </xf>
    <xf numFmtId="0" fontId="11" fillId="4" borderId="3"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3" fillId="0" borderId="0" xfId="0" applyFont="1"/>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2" fillId="2" borderId="0" xfId="0" applyFont="1" applyFill="1" applyAlignment="1">
      <alignment horizontal="center" wrapText="1"/>
    </xf>
    <xf numFmtId="0" fontId="11" fillId="3" borderId="4"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2" fillId="0" borderId="18" xfId="0" applyFont="1" applyBorder="1"/>
    <xf numFmtId="0" fontId="1" fillId="0" borderId="2" xfId="0" applyFont="1" applyBorder="1" applyAlignment="1">
      <alignment vertical="center"/>
    </xf>
    <xf numFmtId="0" fontId="1" fillId="0" borderId="2" xfId="0" applyFont="1" applyBorder="1" applyAlignment="1">
      <alignment vertical="center" wrapText="1"/>
    </xf>
    <xf numFmtId="0" fontId="3" fillId="0" borderId="2" xfId="0" applyFont="1" applyBorder="1"/>
    <xf numFmtId="0" fontId="9"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14" fontId="2" fillId="2" borderId="3" xfId="0" applyNumberFormat="1" applyFont="1" applyFill="1" applyBorder="1" applyAlignment="1" applyProtection="1">
      <alignment horizontal="center" vertical="center" wrapText="1"/>
      <protection locked="0"/>
    </xf>
    <xf numFmtId="0" fontId="1" fillId="0" borderId="0" xfId="0" applyFont="1" applyAlignment="1">
      <alignment vertical="top"/>
    </xf>
    <xf numFmtId="0" fontId="1" fillId="0" borderId="0" xfId="0" applyFont="1" applyAlignment="1">
      <alignment horizontal="center" vertical="center"/>
    </xf>
    <xf numFmtId="0" fontId="15" fillId="0" borderId="3" xfId="0" applyFont="1" applyBorder="1" applyAlignment="1">
      <alignment horizontal="center" vertical="center" wrapText="1"/>
    </xf>
    <xf numFmtId="14" fontId="15"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5" fillId="0" borderId="3" xfId="0" applyFont="1" applyBorder="1" applyAlignment="1">
      <alignment vertical="top" wrapText="1"/>
    </xf>
    <xf numFmtId="0" fontId="15" fillId="2" borderId="3" xfId="0" applyFont="1" applyFill="1" applyBorder="1" applyAlignment="1">
      <alignment horizontal="center" vertical="center" wrapText="1"/>
    </xf>
    <xf numFmtId="0" fontId="15" fillId="0" borderId="0" xfId="0" applyFont="1"/>
    <xf numFmtId="0" fontId="15" fillId="2" borderId="3" xfId="0" applyFont="1" applyFill="1" applyBorder="1" applyAlignment="1" applyProtection="1">
      <alignment horizontal="center" vertical="center" wrapText="1"/>
      <protection locked="0"/>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5" fillId="0" borderId="0" xfId="0" applyFont="1" applyAlignment="1">
      <alignment horizontal="center"/>
    </xf>
    <xf numFmtId="14" fontId="16" fillId="0" borderId="3" xfId="0" applyNumberFormat="1" applyFont="1" applyBorder="1" applyAlignment="1">
      <alignment horizontal="center" vertical="center" wrapText="1"/>
    </xf>
    <xf numFmtId="164" fontId="15" fillId="0" borderId="3" xfId="0" applyNumberFormat="1" applyFont="1" applyBorder="1" applyAlignment="1">
      <alignment vertical="center" wrapText="1"/>
    </xf>
    <xf numFmtId="164" fontId="15" fillId="0" borderId="7" xfId="0" applyNumberFormat="1" applyFont="1" applyBorder="1" applyAlignment="1">
      <alignment vertical="center" wrapText="1"/>
    </xf>
    <xf numFmtId="0" fontId="15" fillId="0" borderId="8" xfId="0" applyFont="1" applyBorder="1"/>
    <xf numFmtId="0" fontId="15" fillId="0" borderId="3" xfId="0" applyFont="1" applyBorder="1"/>
    <xf numFmtId="0" fontId="1" fillId="2" borderId="3" xfId="0"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2" xfId="0" applyFont="1" applyFill="1" applyBorder="1" applyAlignment="1">
      <alignment wrapText="1"/>
    </xf>
    <xf numFmtId="0" fontId="15" fillId="2" borderId="2" xfId="0" applyFont="1" applyFill="1" applyBorder="1" applyAlignment="1">
      <alignment horizontal="center" wrapText="1"/>
    </xf>
    <xf numFmtId="0" fontId="15" fillId="2" borderId="0" xfId="0" applyFont="1" applyFill="1" applyAlignment="1">
      <alignment horizontal="center" wrapText="1"/>
    </xf>
    <xf numFmtId="14" fontId="15" fillId="2" borderId="3" xfId="0" applyNumberFormat="1" applyFont="1" applyFill="1" applyBorder="1" applyAlignment="1" applyProtection="1">
      <alignment horizontal="center" vertical="center" wrapText="1"/>
      <protection locked="0"/>
    </xf>
    <xf numFmtId="0" fontId="19" fillId="3" borderId="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9"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6" fillId="0" borderId="12"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vertical="center"/>
    </xf>
    <xf numFmtId="0" fontId="16" fillId="0" borderId="3" xfId="0" applyFont="1" applyBorder="1" applyAlignment="1">
      <alignment vertical="center" wrapText="1"/>
    </xf>
    <xf numFmtId="0" fontId="15" fillId="0" borderId="0" xfId="0" applyFont="1" applyAlignment="1">
      <alignment vertical="center"/>
    </xf>
    <xf numFmtId="0" fontId="1" fillId="0" borderId="2" xfId="0" applyFont="1" applyBorder="1"/>
    <xf numFmtId="14" fontId="16" fillId="0" borderId="7" xfId="0" applyNumberFormat="1" applyFont="1" applyBorder="1" applyAlignment="1">
      <alignment horizontal="center" vertical="center" wrapText="1"/>
    </xf>
    <xf numFmtId="0" fontId="15" fillId="2" borderId="3" xfId="0" applyFont="1" applyFill="1" applyBorder="1" applyAlignment="1">
      <alignment horizontal="center" vertical="center"/>
    </xf>
    <xf numFmtId="0" fontId="15" fillId="0" borderId="0" xfId="0" applyFont="1" applyAlignment="1">
      <alignment horizontal="center" vertical="center"/>
    </xf>
    <xf numFmtId="0" fontId="19" fillId="3" borderId="19"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 fillId="2"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20"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4" xfId="0" applyFont="1" applyFill="1" applyBorder="1" applyAlignment="1">
      <alignment horizontal="center" vertical="center"/>
    </xf>
    <xf numFmtId="0" fontId="15" fillId="0" borderId="3" xfId="0" applyFont="1" applyBorder="1" applyAlignment="1">
      <alignment horizontal="left" vertical="center" wrapText="1"/>
    </xf>
    <xf numFmtId="0" fontId="15" fillId="0" borderId="3" xfId="0" applyFont="1" applyBorder="1" applyAlignment="1">
      <alignment horizontal="left" vertical="top" wrapText="1"/>
    </xf>
    <xf numFmtId="0" fontId="15" fillId="0" borderId="3" xfId="0" applyFont="1" applyBorder="1" applyAlignment="1">
      <alignment horizontal="justify" vertical="top" wrapText="1"/>
    </xf>
    <xf numFmtId="0" fontId="15" fillId="2" borderId="2" xfId="0" applyFont="1" applyFill="1" applyBorder="1" applyAlignment="1">
      <alignment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9" fillId="3" borderId="1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3" xfId="0" applyFont="1" applyFill="1" applyBorder="1" applyAlignment="1">
      <alignment horizontal="center" vertical="top" wrapText="1"/>
    </xf>
    <xf numFmtId="0" fontId="15" fillId="0" borderId="8" xfId="0" applyFont="1" applyBorder="1" applyAlignment="1">
      <alignment vertical="center"/>
    </xf>
    <xf numFmtId="0" fontId="15" fillId="0" borderId="8" xfId="0" applyFont="1" applyBorder="1" applyAlignment="1">
      <alignment vertical="center" wrapText="1"/>
    </xf>
    <xf numFmtId="14" fontId="15" fillId="0" borderId="5" xfId="0" applyNumberFormat="1" applyFont="1" applyBorder="1" applyAlignment="1">
      <alignment horizontal="center" vertical="center"/>
    </xf>
    <xf numFmtId="0" fontId="19" fillId="4" borderId="20" xfId="0" applyFont="1" applyFill="1" applyBorder="1" applyAlignment="1">
      <alignment horizontal="center" vertical="center"/>
    </xf>
    <xf numFmtId="0" fontId="19" fillId="3" borderId="4" xfId="0" applyFont="1" applyFill="1" applyBorder="1" applyAlignment="1">
      <alignment vertical="center"/>
    </xf>
    <xf numFmtId="0" fontId="15" fillId="0" borderId="0" xfId="0" applyFont="1" applyAlignment="1">
      <alignment vertical="top"/>
    </xf>
    <xf numFmtId="164" fontId="15" fillId="0" borderId="3" xfId="0" applyNumberFormat="1" applyFont="1" applyBorder="1" applyAlignment="1">
      <alignment horizontal="left" vertical="top" wrapText="1"/>
    </xf>
    <xf numFmtId="0" fontId="15" fillId="0" borderId="7" xfId="0" applyFont="1" applyBorder="1" applyAlignment="1">
      <alignment horizontal="left" vertical="top" wrapText="1"/>
    </xf>
    <xf numFmtId="164" fontId="15" fillId="0" borderId="3" xfId="0" applyNumberFormat="1" applyFont="1" applyBorder="1" applyAlignment="1">
      <alignment vertical="top" wrapText="1"/>
    </xf>
    <xf numFmtId="164" fontId="15" fillId="0" borderId="7" xfId="0" applyNumberFormat="1" applyFont="1" applyBorder="1" applyAlignment="1">
      <alignment vertical="top" wrapText="1"/>
    </xf>
    <xf numFmtId="0" fontId="22" fillId="0" borderId="12" xfId="0" applyFont="1" applyBorder="1" applyAlignment="1">
      <alignment horizontal="left" vertical="center" wrapText="1"/>
    </xf>
    <xf numFmtId="0" fontId="22" fillId="0" borderId="3" xfId="0" applyFont="1" applyBorder="1" applyAlignment="1">
      <alignment horizontal="left" vertical="center" wrapText="1"/>
    </xf>
    <xf numFmtId="0" fontId="15" fillId="0" borderId="3" xfId="0" applyFont="1" applyBorder="1" applyAlignment="1">
      <alignment horizontal="left" vertical="center"/>
    </xf>
    <xf numFmtId="0" fontId="15" fillId="0" borderId="0" xfId="0" applyFont="1" applyAlignment="1">
      <alignment horizontal="left" vertical="center"/>
    </xf>
    <xf numFmtId="0" fontId="22" fillId="0" borderId="26" xfId="0" applyFont="1" applyBorder="1" applyAlignment="1">
      <alignment horizontal="left" vertical="center" wrapText="1"/>
    </xf>
    <xf numFmtId="14" fontId="24" fillId="0" borderId="3" xfId="0" applyNumberFormat="1" applyFont="1" applyBorder="1" applyAlignment="1">
      <alignment horizontal="center" vertical="center" wrapText="1"/>
    </xf>
    <xf numFmtId="0" fontId="19" fillId="4" borderId="4" xfId="0" applyFont="1" applyFill="1" applyBorder="1" applyAlignment="1">
      <alignment horizontal="center" vertical="center" wrapText="1"/>
    </xf>
    <xf numFmtId="0" fontId="25" fillId="0" borderId="26" xfId="0" applyFont="1" applyBorder="1" applyAlignment="1">
      <alignment horizontal="left" vertical="center" wrapText="1"/>
    </xf>
    <xf numFmtId="0" fontId="15" fillId="0" borderId="0" xfId="0" applyFont="1" applyAlignment="1">
      <alignment wrapText="1"/>
    </xf>
    <xf numFmtId="14" fontId="16" fillId="2" borderId="3" xfId="0" applyNumberFormat="1" applyFont="1" applyFill="1" applyBorder="1" applyAlignment="1">
      <alignment horizontal="center" vertical="center" wrapText="1"/>
    </xf>
    <xf numFmtId="14" fontId="16" fillId="2" borderId="7" xfId="0" applyNumberFormat="1" applyFont="1" applyFill="1" applyBorder="1" applyAlignment="1">
      <alignment horizontal="center" vertical="center" wrapText="1"/>
    </xf>
    <xf numFmtId="0" fontId="2" fillId="0" borderId="8" xfId="0" applyFont="1" applyBorder="1"/>
    <xf numFmtId="0" fontId="25" fillId="0" borderId="3" xfId="0" applyFont="1" applyBorder="1" applyAlignment="1">
      <alignment horizontal="left" vertical="center" wrapText="1"/>
    </xf>
    <xf numFmtId="0" fontId="15" fillId="2" borderId="3" xfId="0" applyFont="1" applyFill="1" applyBorder="1" applyAlignment="1" applyProtection="1">
      <alignment horizontal="justify" vertical="center" wrapText="1"/>
      <protection hidden="1"/>
    </xf>
    <xf numFmtId="14" fontId="16" fillId="0" borderId="0" xfId="0" applyNumberFormat="1" applyFont="1" applyAlignment="1">
      <alignment horizontal="center" vertical="center" wrapText="1"/>
    </xf>
    <xf numFmtId="164" fontId="15" fillId="0" borderId="0" xfId="0" applyNumberFormat="1" applyFont="1" applyAlignment="1">
      <alignment vertical="center" wrapText="1"/>
    </xf>
    <xf numFmtId="0" fontId="16" fillId="0" borderId="2" xfId="0" applyFont="1" applyBorder="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top" wrapText="1"/>
    </xf>
    <xf numFmtId="0" fontId="16" fillId="0" borderId="0" xfId="0" applyFont="1" applyAlignment="1">
      <alignment vertical="center" wrapText="1"/>
    </xf>
    <xf numFmtId="0" fontId="15" fillId="0" borderId="2" xfId="0" applyFont="1" applyBorder="1"/>
    <xf numFmtId="0" fontId="16" fillId="0" borderId="24" xfId="0" applyFont="1" applyBorder="1" applyAlignment="1">
      <alignment horizontal="left" vertical="center" wrapText="1"/>
    </xf>
    <xf numFmtId="0" fontId="16" fillId="0" borderId="16" xfId="0" applyFont="1" applyBorder="1" applyAlignment="1">
      <alignment horizontal="left" vertical="top" wrapText="1"/>
    </xf>
    <xf numFmtId="0" fontId="16" fillId="0" borderId="3" xfId="0" applyFont="1" applyBorder="1" applyAlignment="1">
      <alignment horizontal="left" vertical="top" wrapText="1"/>
    </xf>
    <xf numFmtId="0" fontId="16" fillId="0" borderId="6" xfId="0" applyFont="1" applyBorder="1" applyAlignment="1">
      <alignment horizontal="left" vertical="center" wrapText="1"/>
    </xf>
    <xf numFmtId="0" fontId="18" fillId="0" borderId="5" xfId="0" applyFont="1" applyBorder="1" applyAlignment="1">
      <alignment horizontal="left" vertical="top" wrapText="1"/>
    </xf>
    <xf numFmtId="0" fontId="16" fillId="0" borderId="16" xfId="0" applyFont="1" applyBorder="1" applyAlignment="1">
      <alignment vertical="top" wrapText="1"/>
    </xf>
    <xf numFmtId="0" fontId="16" fillId="0" borderId="3" xfId="0" applyFont="1" applyBorder="1" applyAlignment="1">
      <alignment vertical="top" wrapText="1"/>
    </xf>
    <xf numFmtId="0" fontId="15" fillId="0" borderId="3" xfId="0" applyFont="1" applyBorder="1" applyAlignment="1" applyProtection="1">
      <alignment horizontal="center" vertical="center"/>
      <protection locked="0"/>
    </xf>
    <xf numFmtId="14" fontId="15" fillId="0" borderId="3" xfId="0" applyNumberFormat="1" applyFont="1" applyBorder="1" applyAlignment="1" applyProtection="1">
      <alignment horizontal="center" vertical="center"/>
      <protection locked="0"/>
    </xf>
    <xf numFmtId="14" fontId="0" fillId="0" borderId="0" xfId="0" applyNumberFormat="1"/>
    <xf numFmtId="14" fontId="0" fillId="0" borderId="3" xfId="0" applyNumberFormat="1" applyBorder="1"/>
    <xf numFmtId="14" fontId="9" fillId="4"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xf>
    <xf numFmtId="0" fontId="16" fillId="0" borderId="23" xfId="0" applyFont="1" applyBorder="1" applyAlignment="1">
      <alignment horizontal="left" vertical="center" wrapText="1"/>
    </xf>
    <xf numFmtId="14" fontId="1" fillId="0" borderId="0" xfId="0" applyNumberFormat="1" applyFont="1" applyAlignment="1">
      <alignment horizontal="left" vertical="center" wrapText="1"/>
    </xf>
    <xf numFmtId="0" fontId="15" fillId="0" borderId="7" xfId="0" applyFont="1" applyBorder="1"/>
    <xf numFmtId="0" fontId="15" fillId="0" borderId="30" xfId="0" applyFont="1" applyBorder="1"/>
    <xf numFmtId="0" fontId="15" fillId="0" borderId="31" xfId="0" applyFont="1" applyBorder="1"/>
    <xf numFmtId="0" fontId="19" fillId="3" borderId="5" xfId="0" applyFont="1" applyFill="1" applyBorder="1" applyAlignment="1">
      <alignment horizontal="center" vertical="center" wrapText="1"/>
    </xf>
    <xf numFmtId="164" fontId="15" fillId="0" borderId="30" xfId="0" applyNumberFormat="1" applyFont="1" applyBorder="1" applyAlignment="1">
      <alignment vertical="center" wrapText="1"/>
    </xf>
    <xf numFmtId="164" fontId="15" fillId="0" borderId="31" xfId="0" applyNumberFormat="1" applyFont="1" applyBorder="1" applyAlignment="1">
      <alignment vertical="center" wrapText="1"/>
    </xf>
    <xf numFmtId="0" fontId="11" fillId="3" borderId="5" xfId="0" applyFont="1" applyFill="1" applyBorder="1" applyAlignment="1">
      <alignment horizontal="center" vertical="center" wrapText="1"/>
    </xf>
    <xf numFmtId="0" fontId="2" fillId="0" borderId="7" xfId="0" applyFont="1" applyBorder="1"/>
    <xf numFmtId="14" fontId="26" fillId="0" borderId="3" xfId="0" applyNumberFormat="1" applyFont="1" applyBorder="1" applyAlignment="1">
      <alignment horizontal="center" vertical="center" wrapText="1"/>
    </xf>
    <xf numFmtId="14" fontId="26" fillId="0" borderId="3" xfId="0" applyNumberFormat="1" applyFont="1" applyBorder="1" applyAlignment="1">
      <alignment horizontal="left" vertical="center" wrapText="1"/>
    </xf>
    <xf numFmtId="0" fontId="29" fillId="0" borderId="17" xfId="0" applyFont="1" applyBorder="1" applyAlignment="1">
      <alignment horizontal="left" vertical="center" wrapText="1"/>
    </xf>
    <xf numFmtId="0" fontId="29" fillId="0" borderId="3" xfId="0" applyFont="1" applyBorder="1" applyAlignment="1">
      <alignment horizontal="left" vertical="center" wrapText="1"/>
    </xf>
    <xf numFmtId="0" fontId="29" fillId="0" borderId="3" xfId="0" applyFont="1" applyBorder="1" applyAlignment="1">
      <alignment vertical="center" wrapText="1"/>
    </xf>
    <xf numFmtId="0" fontId="32" fillId="0" borderId="3" xfId="0" applyFont="1" applyBorder="1" applyAlignment="1">
      <alignment horizontal="left" vertical="center" wrapText="1"/>
    </xf>
    <xf numFmtId="0" fontId="31" fillId="0" borderId="3" xfId="0" applyFont="1" applyBorder="1" applyAlignment="1">
      <alignment horizontal="left" vertical="center" wrapText="1"/>
    </xf>
    <xf numFmtId="0" fontId="33" fillId="0" borderId="3" xfId="0" applyFont="1" applyBorder="1" applyAlignment="1">
      <alignment horizontal="left" vertical="center" wrapText="1"/>
    </xf>
    <xf numFmtId="0" fontId="23" fillId="0" borderId="3" xfId="0" applyFont="1" applyBorder="1" applyAlignment="1">
      <alignment horizontal="left" vertical="center" wrapText="1"/>
    </xf>
    <xf numFmtId="0" fontId="17" fillId="0" borderId="3" xfId="0" applyFont="1" applyBorder="1" applyAlignment="1">
      <alignment horizontal="left" vertical="center" wrapText="1"/>
    </xf>
    <xf numFmtId="0" fontId="15" fillId="2" borderId="3" xfId="0" applyFont="1" applyFill="1" applyBorder="1" applyAlignment="1">
      <alignment vertical="center" wrapText="1"/>
    </xf>
    <xf numFmtId="0" fontId="31" fillId="2" borderId="3" xfId="0" applyFont="1" applyFill="1" applyBorder="1" applyAlignment="1">
      <alignment horizontal="left" vertical="center" wrapText="1"/>
    </xf>
    <xf numFmtId="164" fontId="34" fillId="0" borderId="3" xfId="2" applyNumberFormat="1" applyBorder="1" applyAlignment="1">
      <alignment vertical="center" wrapText="1"/>
    </xf>
    <xf numFmtId="0" fontId="15" fillId="0" borderId="12" xfId="0" applyFont="1" applyBorder="1" applyAlignment="1">
      <alignment horizontal="center" vertical="center"/>
    </xf>
    <xf numFmtId="164" fontId="15" fillId="0" borderId="3" xfId="0" applyNumberFormat="1" applyFont="1" applyBorder="1" applyAlignment="1">
      <alignment horizontal="center" vertical="center" wrapText="1"/>
    </xf>
    <xf numFmtId="0" fontId="15" fillId="0" borderId="29" xfId="0" applyFont="1" applyBorder="1" applyAlignment="1">
      <alignment horizontal="center" vertical="center"/>
    </xf>
    <xf numFmtId="0" fontId="31" fillId="0" borderId="3" xfId="0" applyFont="1" applyBorder="1" applyAlignment="1">
      <alignment horizontal="left" vertical="top" wrapText="1"/>
    </xf>
    <xf numFmtId="0" fontId="15" fillId="0" borderId="3" xfId="0" applyFont="1" applyBorder="1" applyAlignment="1">
      <alignment horizontal="center" vertical="center"/>
    </xf>
    <xf numFmtId="0" fontId="15" fillId="0" borderId="30" xfId="0" applyFont="1" applyBorder="1" applyAlignment="1">
      <alignment wrapText="1"/>
    </xf>
    <xf numFmtId="0" fontId="15" fillId="0" borderId="12" xfId="0" applyFont="1" applyBorder="1" applyAlignment="1">
      <alignment horizontal="center" vertical="center" wrapText="1"/>
    </xf>
    <xf numFmtId="0" fontId="15" fillId="0" borderId="0" xfId="0" applyFont="1" applyAlignment="1">
      <alignment horizontal="left" vertical="center" wrapText="1"/>
    </xf>
    <xf numFmtId="0" fontId="15" fillId="0" borderId="8" xfId="0" applyFont="1" applyBorder="1" applyAlignment="1">
      <alignment horizontal="center" vertical="center"/>
    </xf>
    <xf numFmtId="164" fontId="34" fillId="0" borderId="3" xfId="3" applyNumberFormat="1" applyBorder="1" applyAlignment="1">
      <alignment vertical="center" wrapText="1"/>
    </xf>
    <xf numFmtId="164" fontId="20" fillId="0" borderId="0" xfId="0" applyNumberFormat="1" applyFont="1" applyAlignment="1">
      <alignment horizontal="center" vertical="center" wrapText="1"/>
    </xf>
    <xf numFmtId="0" fontId="35" fillId="0" borderId="3" xfId="3" applyFont="1" applyBorder="1" applyAlignment="1">
      <alignment vertical="center" wrapText="1"/>
    </xf>
    <xf numFmtId="0" fontId="35" fillId="0" borderId="3" xfId="3" applyFont="1" applyBorder="1" applyAlignment="1">
      <alignment wrapText="1"/>
    </xf>
    <xf numFmtId="164" fontId="35" fillId="0" borderId="3" xfId="3" applyNumberFormat="1" applyFont="1" applyBorder="1" applyAlignment="1">
      <alignment vertical="center" wrapText="1"/>
    </xf>
    <xf numFmtId="0" fontId="34" fillId="0" borderId="16" xfId="3" applyBorder="1" applyAlignment="1">
      <alignment horizontal="center" vertical="center" wrapText="1"/>
    </xf>
    <xf numFmtId="164" fontId="34" fillId="2" borderId="3" xfId="3" applyNumberFormat="1" applyFill="1" applyBorder="1" applyAlignment="1">
      <alignment horizontal="center" vertical="center" wrapText="1"/>
    </xf>
    <xf numFmtId="164" fontId="34" fillId="2" borderId="3" xfId="2" applyNumberFormat="1" applyFill="1" applyBorder="1" applyAlignment="1">
      <alignment horizontal="center" vertical="center" wrapText="1"/>
    </xf>
    <xf numFmtId="0" fontId="2" fillId="0" borderId="0" xfId="0" applyFont="1" applyAlignment="1">
      <alignment horizontal="center" vertical="center"/>
    </xf>
    <xf numFmtId="0" fontId="15" fillId="0" borderId="30" xfId="0" applyFont="1" applyBorder="1" applyAlignment="1">
      <alignment vertical="top" wrapText="1"/>
    </xf>
    <xf numFmtId="164" fontId="15" fillId="2" borderId="3" xfId="0" applyNumberFormat="1" applyFont="1" applyFill="1" applyBorder="1" applyAlignment="1">
      <alignment horizontal="left" vertical="center" wrapText="1"/>
    </xf>
    <xf numFmtId="164" fontId="15" fillId="0" borderId="3" xfId="0" applyNumberFormat="1" applyFont="1" applyBorder="1" applyAlignment="1">
      <alignment horizontal="left" vertical="center" wrapText="1"/>
    </xf>
    <xf numFmtId="0" fontId="17" fillId="0" borderId="16" xfId="0" applyFont="1" applyBorder="1" applyAlignment="1">
      <alignment horizontal="left" wrapText="1"/>
    </xf>
    <xf numFmtId="0" fontId="36" fillId="0" borderId="3" xfId="0" applyFont="1" applyBorder="1" applyAlignment="1">
      <alignment horizontal="left" vertical="center" wrapText="1"/>
    </xf>
    <xf numFmtId="164" fontId="15" fillId="0" borderId="32" xfId="0" applyNumberFormat="1" applyFont="1" applyBorder="1" applyAlignment="1">
      <alignment vertical="center" wrapText="1"/>
    </xf>
    <xf numFmtId="0" fontId="15" fillId="2" borderId="3" xfId="0" applyFont="1" applyFill="1" applyBorder="1" applyAlignment="1">
      <alignment horizontal="left" vertical="top" wrapText="1"/>
    </xf>
    <xf numFmtId="0" fontId="15" fillId="0" borderId="30" xfId="0" applyFont="1" applyBorder="1" applyAlignment="1">
      <alignment vertical="center" wrapText="1"/>
    </xf>
    <xf numFmtId="0" fontId="15" fillId="0" borderId="29" xfId="0" applyFont="1" applyBorder="1" applyAlignment="1">
      <alignment horizontal="center" vertical="center" wrapText="1"/>
    </xf>
    <xf numFmtId="164" fontId="15" fillId="0" borderId="30" xfId="0" applyNumberFormat="1" applyFont="1" applyBorder="1" applyAlignment="1">
      <alignment horizontal="left" vertical="top" wrapText="1"/>
    </xf>
    <xf numFmtId="164" fontId="34" fillId="0" borderId="33" xfId="3" applyNumberFormat="1" applyBorder="1" applyAlignment="1">
      <alignment vertical="center" wrapText="1"/>
    </xf>
    <xf numFmtId="164" fontId="15" fillId="0" borderId="34" xfId="0" applyNumberFormat="1" applyFont="1" applyBorder="1" applyAlignment="1">
      <alignment vertical="top" wrapText="1"/>
    </xf>
    <xf numFmtId="164" fontId="15" fillId="0" borderId="4" xfId="0" applyNumberFormat="1" applyFont="1" applyBorder="1" applyAlignment="1">
      <alignment horizontal="left" vertical="center" wrapText="1"/>
    </xf>
    <xf numFmtId="0" fontId="23" fillId="0" borderId="26" xfId="0" applyFont="1" applyBorder="1" applyAlignment="1">
      <alignment horizontal="left" vertical="center" wrapText="1"/>
    </xf>
    <xf numFmtId="0" fontId="15" fillId="0" borderId="30" xfId="0" applyFont="1" applyBorder="1" applyAlignment="1">
      <alignment horizontal="left" vertical="center" wrapText="1"/>
    </xf>
    <xf numFmtId="164" fontId="34" fillId="0" borderId="3" xfId="3" applyNumberForma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164" fontId="34" fillId="0" borderId="3" xfId="3" applyNumberFormat="1" applyBorder="1" applyAlignment="1">
      <alignment vertical="top" wrapText="1"/>
    </xf>
    <xf numFmtId="164" fontId="34" fillId="0" borderId="3" xfId="3" applyNumberFormat="1" applyBorder="1" applyAlignment="1">
      <alignment horizontal="center" vertical="top" wrapText="1"/>
    </xf>
    <xf numFmtId="164" fontId="34" fillId="0" borderId="30" xfId="3" applyNumberFormat="1" applyBorder="1" applyAlignment="1">
      <alignment vertical="center" wrapText="1"/>
    </xf>
    <xf numFmtId="0" fontId="2" fillId="0" borderId="31" xfId="0" applyFont="1" applyBorder="1" applyAlignment="1">
      <alignment wrapText="1"/>
    </xf>
    <xf numFmtId="0" fontId="15" fillId="0" borderId="3" xfId="0" applyFont="1" applyBorder="1" applyAlignment="1">
      <alignment wrapText="1"/>
    </xf>
    <xf numFmtId="0" fontId="35" fillId="0" borderId="3" xfId="3" applyFont="1" applyFill="1" applyBorder="1" applyAlignment="1">
      <alignment vertical="center" wrapText="1"/>
    </xf>
    <xf numFmtId="0" fontId="35" fillId="0" borderId="30" xfId="3" applyFont="1" applyFill="1" applyBorder="1" applyAlignment="1">
      <alignment vertical="center" wrapText="1"/>
    </xf>
    <xf numFmtId="0" fontId="34" fillId="0" borderId="3" xfId="3" applyBorder="1" applyAlignment="1">
      <alignment horizontal="left" vertical="center" wrapText="1"/>
    </xf>
    <xf numFmtId="0" fontId="17" fillId="0" borderId="3" xfId="0" applyFont="1" applyBorder="1" applyAlignment="1">
      <alignment horizontal="left" vertical="top" wrapText="1"/>
    </xf>
    <xf numFmtId="0" fontId="34" fillId="0" borderId="30" xfId="3" applyBorder="1" applyAlignment="1">
      <alignment horizontal="left" vertical="center" wrapText="1"/>
    </xf>
    <xf numFmtId="0" fontId="34" fillId="0" borderId="3" xfId="2" applyBorder="1" applyAlignment="1">
      <alignment horizontal="left" vertical="center" wrapText="1"/>
    </xf>
    <xf numFmtId="0" fontId="34" fillId="0" borderId="3" xfId="2" applyBorder="1" applyAlignment="1">
      <alignment vertical="center" wrapText="1"/>
    </xf>
    <xf numFmtId="9" fontId="0" fillId="0" borderId="0" xfId="0" applyNumberFormat="1"/>
    <xf numFmtId="9" fontId="0" fillId="0" borderId="0" xfId="4" applyFont="1"/>
    <xf numFmtId="0" fontId="2" fillId="0" borderId="7" xfId="0" applyFont="1" applyBorder="1" applyAlignment="1">
      <alignment wrapText="1"/>
    </xf>
    <xf numFmtId="0" fontId="35" fillId="0" borderId="3" xfId="3" applyFont="1" applyBorder="1" applyAlignment="1">
      <alignment horizontal="left" vertical="center" wrapText="1"/>
    </xf>
    <xf numFmtId="0" fontId="37" fillId="0" borderId="3" xfId="3" applyFont="1" applyBorder="1" applyAlignment="1">
      <alignment vertical="center" wrapText="1"/>
    </xf>
    <xf numFmtId="0" fontId="0" fillId="0" borderId="0" xfId="0" applyAlignment="1">
      <alignment horizont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Border="1" applyAlignment="1">
      <alignment vertical="center"/>
    </xf>
    <xf numFmtId="0" fontId="15" fillId="0" borderId="4" xfId="0" applyFont="1" applyBorder="1" applyAlignment="1">
      <alignment horizontal="left" vertical="center" wrapText="1"/>
    </xf>
    <xf numFmtId="0" fontId="15" fillId="0" borderId="4" xfId="0" applyFont="1" applyBorder="1" applyAlignment="1">
      <alignment horizontal="left" vertical="center"/>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left" vertical="center"/>
    </xf>
    <xf numFmtId="0" fontId="2" fillId="0" borderId="4" xfId="0" applyFont="1" applyBorder="1" applyAlignment="1">
      <alignment horizontal="left"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5" fillId="0" borderId="4" xfId="0" applyFont="1" applyBorder="1" applyAlignment="1">
      <alignment horizontal="center" vertical="center"/>
    </xf>
    <xf numFmtId="0" fontId="19" fillId="3" borderId="1"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 fillId="2" borderId="3" xfId="0" applyFont="1" applyFill="1" applyBorder="1" applyAlignment="1">
      <alignment horizontal="center" vertical="center"/>
    </xf>
    <xf numFmtId="0" fontId="28" fillId="0" borderId="5" xfId="0" applyFont="1" applyBorder="1" applyAlignment="1">
      <alignment vertical="center"/>
    </xf>
    <xf numFmtId="0" fontId="28" fillId="0" borderId="24" xfId="0" applyFont="1" applyBorder="1" applyAlignment="1">
      <alignment vertical="center"/>
    </xf>
    <xf numFmtId="0" fontId="28" fillId="0" borderId="16" xfId="0" applyFont="1" applyBorder="1" applyAlignment="1">
      <alignment vertical="center"/>
    </xf>
    <xf numFmtId="0" fontId="17" fillId="0" borderId="27" xfId="0" applyFont="1" applyBorder="1" applyAlignment="1">
      <alignment horizontal="left" vertical="center" wrapText="1"/>
    </xf>
    <xf numFmtId="0" fontId="17" fillId="0" borderId="28" xfId="0" applyFont="1" applyBorder="1" applyAlignment="1">
      <alignment horizontal="left" vertical="center" wrapText="1"/>
    </xf>
    <xf numFmtId="0" fontId="17" fillId="0" borderId="25" xfId="0" applyFont="1" applyBorder="1" applyAlignment="1">
      <alignment horizontal="left" vertical="center" wrapText="1"/>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15" xfId="0" applyFont="1" applyFill="1" applyBorder="1" applyAlignment="1">
      <alignment horizontal="center" vertical="center"/>
    </xf>
  </cellXfs>
  <cellStyles count="5">
    <cellStyle name="Hipervínculo" xfId="3" builtinId="8"/>
    <cellStyle name="Hyperlink" xfId="2" xr:uid="{00000000-000B-0000-0000-000008000000}"/>
    <cellStyle name="Normal" xfId="0" builtinId="0"/>
    <cellStyle name="Normal 3" xfId="1" xr:uid="{BF2CED3E-20DD-48DC-A32A-7840677AEB3A}"/>
    <cellStyle name="Porcentaje" xfId="4" builtinId="5"/>
  </cellStyles>
  <dxfs count="35">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dxf>
  </dxfs>
  <tableStyles count="0" defaultTableStyle="TableStyleMedium2" defaultPivotStyle="PivotStyleLight16"/>
  <colors>
    <mruColors>
      <color rgb="FFB6489E"/>
      <color rgb="FF32B4A8"/>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1816100</xdr:colOff>
      <xdr:row>1</xdr:row>
      <xdr:rowOff>161142</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51B46724-9935-40B9-9BB2-E9CFD96C0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1864179</xdr:colOff>
      <xdr:row>1</xdr:row>
      <xdr:rowOff>164317</xdr:rowOff>
    </xdr:to>
    <xdr:pic>
      <xdr:nvPicPr>
        <xdr:cNvPr id="2" name="Imagen 1">
          <a:extLst>
            <a:ext uri="{FF2B5EF4-FFF2-40B4-BE49-F238E27FC236}">
              <a16:creationId xmlns:a16="http://schemas.microsoft.com/office/drawing/2014/main" id="{A6FD3426-7C20-4A19-8D8C-3B3262AB2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1</xdr:col>
      <xdr:colOff>25400</xdr:colOff>
      <xdr:row>1</xdr:row>
      <xdr:rowOff>161142</xdr:rowOff>
    </xdr:to>
    <xdr:pic>
      <xdr:nvPicPr>
        <xdr:cNvPr id="2" name="Imagen 1">
          <a:extLst>
            <a:ext uri="{FF2B5EF4-FFF2-40B4-BE49-F238E27FC236}">
              <a16:creationId xmlns:a16="http://schemas.microsoft.com/office/drawing/2014/main" id="{8461E4D9-679A-4255-9D99-2ACD2863A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1257300</xdr:colOff>
      <xdr:row>1</xdr:row>
      <xdr:rowOff>183861</xdr:rowOff>
    </xdr:to>
    <xdr:pic>
      <xdr:nvPicPr>
        <xdr:cNvPr id="2" name="Imagen 1">
          <a:extLst>
            <a:ext uri="{FF2B5EF4-FFF2-40B4-BE49-F238E27FC236}">
              <a16:creationId xmlns:a16="http://schemas.microsoft.com/office/drawing/2014/main" id="{213CEADB-F42F-4DF3-B030-985566AB98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993775" cy="8283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16" totalsRowShown="0" headerRowDxfId="34" dataDxfId="33">
  <autoFilter ref="A1:E16" xr:uid="{00000000-0009-0000-0100-000002000000}"/>
  <tableColumns count="5">
    <tableColumn id="1" xr3:uid="{00000000-0010-0000-0000-000001000000}" name="Atributo" dataDxfId="32"/>
    <tableColumn id="2" xr3:uid="{00000000-0010-0000-0000-000002000000}" name="Descripción del atributo" dataDxfId="31"/>
    <tableColumn id="3" xr3:uid="{00000000-0010-0000-0000-000003000000}" name="Tipo de atributo" dataDxfId="30"/>
    <tableColumn id="4" xr3:uid="{00000000-0010-0000-0000-000004000000}" name="Ejemplo de registro" dataDxfId="29"/>
    <tableColumn id="5" xr3:uid="{00000000-0010-0000-0000-000005000000}" name="Calidad del dato"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98BFC6-B1BD-405F-916B-1EE872B3B78C}" name="Tabla1" displayName="Tabla1" ref="A1:F7" totalsRowCount="1" headerRowDxfId="27" dataDxfId="26">
  <autoFilter ref="A1:F6" xr:uid="{CE98BFC6-B1BD-405F-916B-1EE872B3B78C}"/>
  <tableColumns count="6">
    <tableColumn id="1" xr3:uid="{503C092D-2A95-4E60-AF80-0C713446713D}" name="Componente" dataDxfId="25" totalsRowDxfId="24"/>
    <tableColumn id="2" xr3:uid="{7D0C40B8-D9C3-4C69-8542-814EE2F2E112}" name="Total Actividades" totalsRowFunction="sum" dataDxfId="23" totalsRowDxfId="22"/>
    <tableColumn id="3" xr3:uid="{6D21F7CF-AD2F-47E5-9256-9D616E6FC541}" name="Si" totalsRowFunction="sum" dataDxfId="21" totalsRowDxfId="20"/>
    <tableColumn id="4" xr3:uid="{99AB478F-D7DD-4C8C-A4F7-E32C5E9C76CE}" name="Parcialmente" dataDxfId="19" totalsRowDxfId="18"/>
    <tableColumn id="5" xr3:uid="{1DD17FC7-E386-485C-AE3B-209100605359}" name="No aplica al periodo evaluado" dataDxfId="17" totalsRowDxfId="16"/>
    <tableColumn id="6" xr3:uid="{0151D688-98DF-49E5-ACF7-8FCD35CA7690}" name="No " dataDxfId="15" totalsRow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152171-71DC-4BFB-B1DD-BA0C9AA32AF4}" name="Tabla14" displayName="Tabla14" ref="A10:F16" totalsRowCount="1" headerRowDxfId="13" dataDxfId="12">
  <autoFilter ref="A10:F15" xr:uid="{0C152171-71DC-4BFB-B1DD-BA0C9AA32AF4}"/>
  <tableColumns count="6">
    <tableColumn id="1" xr3:uid="{90C73BF4-E000-4FFF-A4E4-72B132AE696E}" name="Componente" dataDxfId="11" totalsRowDxfId="10"/>
    <tableColumn id="2" xr3:uid="{EEE031F8-9E35-4556-A80E-7F94555B0A6F}" name="Total Actividades" totalsRowFunction="sum" dataDxfId="9" totalsRowDxfId="8"/>
    <tableColumn id="3" xr3:uid="{EF8F943A-DAB9-49DD-856C-B15806229152}" name="Si" totalsRowFunction="sum" dataDxfId="7" totalsRowDxfId="6"/>
    <tableColumn id="4" xr3:uid="{3D1463EE-F29F-4DD1-BD1C-C10B7A6115C3}" name="Parcialmente" dataDxfId="5" totalsRowDxfId="4"/>
    <tableColumn id="5" xr3:uid="{404EDD69-5852-4E0F-9FD0-2E35A9FC617E}" name="Ya se ejecuto Reporte anterior" totalsRowFunction="sum" dataDxfId="3" totalsRowDxfId="2"/>
    <tableColumn id="6" xr3:uid="{0BA43824-0BD3-47C5-8EC4-EB09703E67DD}" name="No "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supersalud.sharepoint.com/:f:/r/sites/OficinaAsesoradePlaneacin/Despacho%20%20Planes/Planes/Planes%20Estrat%C3%A9gicos/2025/PTEP/Reporte/OAP/IV%20Trimestre?csf=1&amp;web=1&amp;e=nrrKLd" TargetMode="External"/><Relationship Id="rId7" Type="http://schemas.openxmlformats.org/officeDocument/2006/relationships/comments" Target="../comments1.xml"/><Relationship Id="rId2" Type="http://schemas.openxmlformats.org/officeDocument/2006/relationships/hyperlink" Target="https://supersalud.sharepoint.com/:p:/r/sites/OficinaAsesoradePlaneacin/Despacho%20%20Planes/Planes/Planes%20Estrat%C3%A9gicos/2025/PTEP/Reporte/OAP/Riesgos/DAFP/2025-08-14_Gestion_integral_riesgos_ptep.pptx?d=w0c1994cc43bc4f7a9535f343f424a9f9&amp;csf=1&amp;web=1&amp;e=tOQvft" TargetMode="External"/><Relationship Id="rId1" Type="http://schemas.openxmlformats.org/officeDocument/2006/relationships/hyperlink" Target="https://supersalud.sharepoint.com/sites/:f:/r/sites/OficinaAsesoradePlaneacin/Despacho%20%20Planes/Planes/Planes%20Estrat%C3%A9gicos/2025/PTEP/Reporte/OAP/Riesgos/Monitoreo%20Riesgos%20II%20Trimestre%202025?csf=1&amp;web=1&amp;e=yJRBz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r/personal/pablo_vergara_supersalud_gov_co/Documents/PTEP%20Control%20Interno/Redes%20y%20articulaci%C3%B3n/Participar%20activamente%20en%20los%20Comit%C3%A9s%20Sectoriales%20de%20Control?csf=1&amp;web=1&amp;e=aQjb9q" TargetMode="External"/><Relationship Id="rId7" Type="http://schemas.openxmlformats.org/officeDocument/2006/relationships/vmlDrawing" Target="../drawings/vmlDrawing2.vml"/><Relationship Id="rId2" Type="http://schemas.openxmlformats.org/officeDocument/2006/relationships/hyperlink" Target="https://supersalud.sharepoint.com/sites/:u:/r/sites/OficinaAsesoradePlaneacin/Despacho%20%20Planes/Planes/Planes%20Estrat%C3%A9gicos/2025/PTEP/Reporte/DTH/anexos_20259100000107263.zip?csf=1&amp;web=1&amp;e=4APNx3" TargetMode="External"/><Relationship Id="rId1" Type="http://schemas.openxmlformats.org/officeDocument/2006/relationships/hyperlink" Target="https://supersalud.sharepoint.com/:f:/r/sites/OficinaAsesoradePlaneacin/Despacho%20%20Planes/Planes/Planes%20Estrat%C3%A9gicos/2025/PTEP/Reporte/OAP/IV%20Trimestre?csf=1&amp;web=1&amp;e=nrrKLd"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f:/r/personal/pablo_vergara_supersalud_gov_co/Documents/PTEP%20Control%20Interno/Redes%20y%20articulaci%C3%B3n/Participar%20activamente%20en%20los%20Comit%C3%A9s%20Sectoriales%20de%20Control?csf=1&amp;web=1&amp;e=aQjb9q"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supersalud.gov.co/es-co/nuestra-entidad/estructura-organica-y-talento-humano/relator%C3%ADa-de-actos-disciplinarios" TargetMode="External"/><Relationship Id="rId13" Type="http://schemas.openxmlformats.org/officeDocument/2006/relationships/hyperlink" Target="https://docs.supersalud.gov.co/PortalWeb/Juridica/Resoluciones/Forms/AllItems.aspx" TargetMode="External"/><Relationship Id="rId18" Type="http://schemas.openxmlformats.org/officeDocument/2006/relationships/drawing" Target="../drawings/drawing3.xml"/><Relationship Id="rId3" Type="http://schemas.openxmlformats.org/officeDocument/2006/relationships/hyperlink" Target="https://supersalud.sharepoint.com/sites/:f:/r/sites/OficinaAsesoradePlaneacin/Despacho%20%20Planes/Planes/Planes%20Estrat%C3%A9gicos/2025/PTEP/Reporte/DJ?csf=1&amp;web=1&amp;e=IAFUKU" TargetMode="External"/><Relationship Id="rId7" Type="http://schemas.openxmlformats.org/officeDocument/2006/relationships/hyperlink" Target="https://www.supersalud.gov.co/es-co/nuestra-entidad/control/informes-institucionales" TargetMode="External"/><Relationship Id="rId12" Type="http://schemas.openxmlformats.org/officeDocument/2006/relationships/hyperlink" Target="https://supersalud.sharepoint.com/:f:/r/sites/OficinaAsesoradePlaneacin/Despacho%20%20Planes/Planes/Planes%20Estrat%C3%A9gicos/2025/PTEP/Reporte/STI?csf=1&amp;web=1&amp;e=4iezzg" TargetMode="External"/><Relationship Id="rId17" Type="http://schemas.openxmlformats.org/officeDocument/2006/relationships/printerSettings" Target="../printerSettings/printerSettings3.bin"/><Relationship Id="rId2" Type="http://schemas.openxmlformats.org/officeDocument/2006/relationships/hyperlink" Target="https://docs.supersalud.gov.co/PortalWeb/Juridica/Resoluciones/Forms/AllItems.aspx" TargetMode="External"/><Relationship Id="rId16" Type="http://schemas.openxmlformats.org/officeDocument/2006/relationships/hyperlink" Target="https://docs.supersalud.gov.co/PortalWeb/ControlInterno/Informes%20Entes%20de%20Control/Forms/Informes%20Entes%20de%20Control.aspx?Mobile=0" TargetMode="External"/><Relationship Id="rId20" Type="http://schemas.openxmlformats.org/officeDocument/2006/relationships/comments" Target="../comments3.xml"/><Relationship Id="rId1" Type="http://schemas.openxmlformats.org/officeDocument/2006/relationships/hyperlink" Target="https://supersalud.sharepoint.com/sites/:x:/r/sites/OficinaAsesoradePlaneacin/Despacho%20%20Planes/Planes/Planes%20Estrat%C3%A9gicos/2025/PTEP/Reporte/OAP/FormatoMatrizCumplimiento2025.xlsx?d=w33edada1516642a5a37297979c4b0066&amp;csf=1&amp;web=1&amp;e=GdsSYD" TargetMode="External"/><Relationship Id="rId6" Type="http://schemas.openxmlformats.org/officeDocument/2006/relationships/hyperlink" Target="https://www.supersalud.gov.co/es-co/nuestra-entidad/control/informes-institucionales" TargetMode="External"/><Relationship Id="rId11" Type="http://schemas.openxmlformats.org/officeDocument/2006/relationships/hyperlink" Target="https://mapas.supersalud.gov.co/arcgisportal/apps/sites/" TargetMode="External"/><Relationship Id="rId5" Type="http://schemas.openxmlformats.org/officeDocument/2006/relationships/hyperlink" Target="https://supersalud.sharepoint.com/sites/:f:/r/sites/OficinaAsesoradePlaneacin/Despacho%20%20Planes/Planes/Planes%20Estrat%C3%A9gicos/2025/PTEP/Reporte/OAC?csf=1&amp;web=1&amp;e=elx51o" TargetMode="External"/><Relationship Id="rId15" Type="http://schemas.openxmlformats.org/officeDocument/2006/relationships/hyperlink" Target="https://docs.supersalud.gov.co/PortalWeb/ControlInterno/InformesAuditoriaPQRD/Forms/Informes%20de%20Auditoria.aspx?Mobile=0" TargetMode="External"/><Relationship Id="rId10" Type="http://schemas.openxmlformats.org/officeDocument/2006/relationships/hyperlink" Target="https://www.supersalud.gov.co/es-co/nuestra-entidad/estructura-organica-y-talento-humano/relator%C3%ADa-de-actos-disciplinarios" TargetMode="External"/><Relationship Id="rId19" Type="http://schemas.openxmlformats.org/officeDocument/2006/relationships/vmlDrawing" Target="../drawings/vmlDrawing3.vml"/><Relationship Id="rId4" Type="http://schemas.openxmlformats.org/officeDocument/2006/relationships/hyperlink" Target="https://supersalud.sharepoint.com/sites/:f:/r/sites/OficinaAsesoradePlaneacin/Despacho%20%20Planes/Planes/Planes%20Estrat%C3%A9gicos/2025/PTEP/Reporte/OAC?csf=1&amp;web=1&amp;e=elx51o" TargetMode="External"/><Relationship Id="rId9" Type="http://schemas.openxmlformats.org/officeDocument/2006/relationships/hyperlink" Target="https://supersalud.sharepoint.com/:u:/r/sites/OficinaAsesoradePlaneacin/Despacho%20%20Planes/Planes/Planes%20Estrat%C3%A9gicos/2025/PTEP/Reporte/OAC/IV%20Trimestre/RE__Solicitud_de_reporte_%E2%80%93_Programa_de_Transparencia_y_%C3%89tica_P%C3%BAblica_(PTEP)_%E2%80%93_Monitoreo_Corte_31_de_diciembre_de_2025.zip?csf=1&amp;web=1&amp;e=UkaxBn" TargetMode="External"/><Relationship Id="rId14" Type="http://schemas.openxmlformats.org/officeDocument/2006/relationships/hyperlink" Target="https://docs.supersalud.gov.co/PortalWeb/ControlInterno/InformesEstatutoAnticorrupcion/Forms/Informes%20de%20Seguimiento.aspx?Mobile=0"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upersalud.sharepoint.com/:f:/r/sites/OficinaAsesoradePlaneacin/Despacho%20%20Planes/Planes/Planes%20Estrat%C3%A9gicos/2025/PTEP/Reporte/DTH/IV%20Trimestre?csf=1&amp;web=1&amp;e=CB5LFf" TargetMode="External"/><Relationship Id="rId1" Type="http://schemas.openxmlformats.org/officeDocument/2006/relationships/hyperlink" Target="https://supersalud.sharepoint.com/sites/:u:/r/sites/OficinaAsesoradePlaneacin/Despacho%20%20Planes/Planes/Planes%20Estrat%C3%A9gicos/2025/PTEP/Reporte/DTH/anexos_20259100000107263.zip?csf=1&amp;web=1&amp;e=4APNx3"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https://supersalud.sharepoint.com/sites/OficinaAsesoradePlaneacin/Participacion/Lists/Participacin%20Ciudadana/AllItems.aspx" TargetMode="External"/><Relationship Id="rId3" Type="http://schemas.openxmlformats.org/officeDocument/2006/relationships/hyperlink" Target="https://supersalud.sharepoint.com/sites/OficinaAsesoradePlaneacin/Participacion/Lists/Participacin%20Ciudadana/AllItems.aspx" TargetMode="External"/><Relationship Id="rId7" Type="http://schemas.openxmlformats.org/officeDocument/2006/relationships/hyperlink" Target="https://supersalud.sharepoint.com/sites/OficinaAsesoradePlaneacin/Participacion/Lists/Participacin%20Ciudadana/AllItems.aspx" TargetMode="External"/><Relationship Id="rId12" Type="http://schemas.openxmlformats.org/officeDocument/2006/relationships/comments" Target="../comments5.xml"/><Relationship Id="rId2" Type="http://schemas.openxmlformats.org/officeDocument/2006/relationships/hyperlink" Target="https://supersalud.sharepoint.com/sites/OficinaAsesoradePlaneacin/Participacion/Lists/Participacin%20Ciudadana/AllItems.aspx" TargetMode="External"/><Relationship Id="rId1" Type="http://schemas.openxmlformats.org/officeDocument/2006/relationships/hyperlink" Target="https://supersalud.sharepoint.com/sites/OficinaAsesoradePlaneacin/Participacion/Lists/Participacin%20Ciudadana/AllItems.aspx" TargetMode="External"/><Relationship Id="rId6" Type="http://schemas.openxmlformats.org/officeDocument/2006/relationships/hyperlink" Target="https://supersalud.sharepoint.com/sites/OficinaAsesoradePlaneacin/Participacion/Lists/Participacin%20Ciudadana/AllItems.aspx" TargetMode="External"/><Relationship Id="rId11" Type="http://schemas.openxmlformats.org/officeDocument/2006/relationships/vmlDrawing" Target="../drawings/vmlDrawing5.vml"/><Relationship Id="rId5" Type="http://schemas.openxmlformats.org/officeDocument/2006/relationships/hyperlink" Target="https://supersalud.sharepoint.com/sites/OficinaAsesoradePlaneacin/Participacion/Lists/Participacin%20Ciudadana/AllItems.aspx" TargetMode="External"/><Relationship Id="rId10" Type="http://schemas.openxmlformats.org/officeDocument/2006/relationships/drawing" Target="../drawings/drawing5.xml"/><Relationship Id="rId4" Type="http://schemas.openxmlformats.org/officeDocument/2006/relationships/hyperlink" Target="https://supersalud.sharepoint.com/sites/OficinaAsesoradePlaneacin/Participacion/Lists/Participacin%20Ciudadana/AllItems.aspx" TargetMode="External"/><Relationship Id="rId9"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1CB-8121-4E1C-83DD-A188B4D78D5B}">
  <dimension ref="B1:F16"/>
  <sheetViews>
    <sheetView workbookViewId="0">
      <selection activeCell="C6" sqref="C6"/>
    </sheetView>
  </sheetViews>
  <sheetFormatPr baseColWidth="10" defaultColWidth="11.42578125" defaultRowHeight="15" x14ac:dyDescent="0.25"/>
  <cols>
    <col min="1" max="1" width="21" customWidth="1"/>
    <col min="2" max="2" width="55.5703125" customWidth="1"/>
    <col min="3" max="3" width="15.5703125" customWidth="1"/>
    <col min="4" max="4" width="32.7109375" bestFit="1" customWidth="1"/>
    <col min="5" max="5" width="28" bestFit="1" customWidth="1"/>
    <col min="6" max="6" width="21.5703125" customWidth="1"/>
  </cols>
  <sheetData>
    <row r="1" spans="2:6" x14ac:dyDescent="0.25">
      <c r="B1" s="16" t="s">
        <v>0</v>
      </c>
      <c r="C1" s="16" t="s">
        <v>1</v>
      </c>
      <c r="D1" s="16" t="s">
        <v>2</v>
      </c>
      <c r="E1" s="16" t="s">
        <v>3</v>
      </c>
      <c r="F1" s="16" t="s">
        <v>4</v>
      </c>
    </row>
    <row r="2" spans="2:6" ht="16.5" x14ac:dyDescent="0.3">
      <c r="B2" s="15" t="s">
        <v>5</v>
      </c>
      <c r="C2" s="14" t="s">
        <v>6</v>
      </c>
      <c r="D2" s="14" t="s">
        <v>7</v>
      </c>
      <c r="E2" s="19" t="s">
        <v>8</v>
      </c>
      <c r="F2" s="14" t="s">
        <v>9</v>
      </c>
    </row>
    <row r="3" spans="2:6" ht="16.5" x14ac:dyDescent="0.3">
      <c r="B3" s="15" t="s">
        <v>10</v>
      </c>
      <c r="C3" s="14" t="s">
        <v>11</v>
      </c>
      <c r="D3" s="14" t="s">
        <v>12</v>
      </c>
      <c r="E3" s="19" t="s">
        <v>13</v>
      </c>
      <c r="F3" s="14" t="s">
        <v>14</v>
      </c>
    </row>
    <row r="4" spans="2:6" ht="33" x14ac:dyDescent="0.3">
      <c r="B4" s="15" t="s">
        <v>15</v>
      </c>
      <c r="C4" s="14" t="s">
        <v>16</v>
      </c>
      <c r="D4" s="14" t="s">
        <v>17</v>
      </c>
      <c r="E4" s="14" t="s">
        <v>18</v>
      </c>
      <c r="F4" s="14" t="s">
        <v>19</v>
      </c>
    </row>
    <row r="5" spans="2:6" ht="47.25" customHeight="1" x14ac:dyDescent="0.3">
      <c r="B5" s="15" t="s">
        <v>20</v>
      </c>
      <c r="C5" s="14" t="s">
        <v>21</v>
      </c>
      <c r="D5" s="14" t="s">
        <v>22</v>
      </c>
      <c r="E5" s="19" t="s">
        <v>23</v>
      </c>
      <c r="F5" s="14" t="s">
        <v>24</v>
      </c>
    </row>
    <row r="6" spans="2:6" ht="16.5" x14ac:dyDescent="0.3">
      <c r="B6" s="15" t="s">
        <v>25</v>
      </c>
      <c r="C6" s="14"/>
      <c r="D6" s="14" t="s">
        <v>26</v>
      </c>
      <c r="E6" s="19" t="s">
        <v>27</v>
      </c>
      <c r="F6" s="14"/>
    </row>
    <row r="7" spans="2:6" ht="30.75" x14ac:dyDescent="0.3">
      <c r="B7" s="15" t="s">
        <v>28</v>
      </c>
      <c r="C7" s="14"/>
      <c r="D7" s="14" t="s">
        <v>29</v>
      </c>
      <c r="E7" s="19" t="s">
        <v>30</v>
      </c>
      <c r="F7" s="14"/>
    </row>
    <row r="8" spans="2:6" ht="16.5" x14ac:dyDescent="0.3">
      <c r="B8" s="15" t="s">
        <v>31</v>
      </c>
      <c r="C8" s="14"/>
      <c r="D8" s="14" t="s">
        <v>32</v>
      </c>
      <c r="E8" s="19" t="s">
        <v>33</v>
      </c>
      <c r="F8" s="14"/>
    </row>
    <row r="9" spans="2:6" ht="16.5" x14ac:dyDescent="0.3">
      <c r="B9" s="15" t="s">
        <v>34</v>
      </c>
      <c r="C9" s="14"/>
      <c r="D9" s="14" t="s">
        <v>35</v>
      </c>
    </row>
    <row r="10" spans="2:6" ht="16.5" x14ac:dyDescent="0.3">
      <c r="B10" s="15" t="s">
        <v>36</v>
      </c>
      <c r="C10" s="14"/>
    </row>
    <row r="11" spans="2:6" ht="16.5" x14ac:dyDescent="0.3">
      <c r="B11" s="15" t="s">
        <v>37</v>
      </c>
      <c r="C11" s="14"/>
    </row>
    <row r="12" spans="2:6" ht="33" x14ac:dyDescent="0.3">
      <c r="B12" s="15" t="s">
        <v>38</v>
      </c>
      <c r="C12" s="14"/>
    </row>
    <row r="13" spans="2:6" ht="16.5" x14ac:dyDescent="0.3">
      <c r="B13" s="15" t="s">
        <v>39</v>
      </c>
      <c r="C13" s="14"/>
    </row>
    <row r="14" spans="2:6" ht="16.5" x14ac:dyDescent="0.3">
      <c r="B14" s="15" t="s">
        <v>40</v>
      </c>
      <c r="C14" s="14"/>
    </row>
    <row r="15" spans="2:6" ht="16.5" x14ac:dyDescent="0.3">
      <c r="B15" s="15" t="s">
        <v>41</v>
      </c>
      <c r="C15" s="14"/>
    </row>
    <row r="16" spans="2:6" ht="16.5" x14ac:dyDescent="0.3">
      <c r="B16" s="15" t="s">
        <v>42</v>
      </c>
      <c r="C16" s="14"/>
    </row>
  </sheetData>
  <sortState xmlns:xlrd2="http://schemas.microsoft.com/office/spreadsheetml/2017/richdata2" ref="E2:E8">
    <sortCondition ref="E2:E8"/>
  </sortState>
  <dataValidations count="1">
    <dataValidation type="list" allowBlank="1" showInputMessage="1" showErrorMessage="1" sqref="A2:A10" xr:uid="{08EB3418-F621-4CAC-B3ED-0A5FB8E9CB44}">
      <formula1>$A$2:$A$9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sheetPr>
    <tabColor theme="5" tint="-0.249977111117893"/>
  </sheetPr>
  <dimension ref="A1:P156"/>
  <sheetViews>
    <sheetView tabSelected="1" zoomScale="70" zoomScaleNormal="70" workbookViewId="0">
      <pane ySplit="8" topLeftCell="A9" activePane="bottomLeft" state="frozen"/>
      <selection pane="bottomLeft" activeCell="A9" sqref="A9"/>
    </sheetView>
  </sheetViews>
  <sheetFormatPr baseColWidth="10" defaultColWidth="11.5703125" defaultRowHeight="12.75" zeroHeight="1" x14ac:dyDescent="0.2"/>
  <cols>
    <col min="1" max="1" width="39.140625" style="6" customWidth="1"/>
    <col min="2" max="2" width="30.42578125" style="40" customWidth="1"/>
    <col min="3" max="3" width="56.28515625" style="7" customWidth="1"/>
    <col min="4" max="4" width="48.28515625" style="72" customWidth="1"/>
    <col min="5" max="5" width="18.85546875" style="76" customWidth="1"/>
    <col min="6" max="6" width="20.7109375" style="76" customWidth="1"/>
    <col min="7" max="7" width="13.5703125" style="46" bestFit="1" customWidth="1"/>
    <col min="8" max="8" width="33.5703125" style="46" bestFit="1" customWidth="1"/>
    <col min="9" max="9" width="20.7109375" style="46" bestFit="1" customWidth="1"/>
    <col min="10" max="10" width="32.7109375" style="46" customWidth="1"/>
    <col min="11" max="11" width="22.7109375" style="46" customWidth="1"/>
    <col min="12" max="12" width="13.5703125" style="56" customWidth="1"/>
    <col min="13" max="13" width="33.5703125" style="56" customWidth="1"/>
    <col min="14" max="14" width="21.7109375" style="56" customWidth="1"/>
    <col min="15" max="15" width="30.7109375" style="56" customWidth="1"/>
    <col min="16" max="16" width="22.7109375" style="56" customWidth="1"/>
    <col min="17" max="17" width="11.5703125" style="46" customWidth="1"/>
    <col min="18" max="16373" width="11.5703125" style="46"/>
    <col min="16374" max="16384" width="13.5703125" style="46" customWidth="1"/>
  </cols>
  <sheetData>
    <row r="1" spans="1:16" ht="62.25" customHeight="1" x14ac:dyDescent="0.2">
      <c r="A1" s="58"/>
      <c r="B1" s="219" t="s">
        <v>43</v>
      </c>
      <c r="C1" s="219"/>
      <c r="D1" s="219"/>
      <c r="E1" s="219"/>
      <c r="F1" s="219"/>
      <c r="G1" s="219"/>
      <c r="H1" s="219"/>
      <c r="I1" s="219"/>
      <c r="J1" s="219"/>
      <c r="K1" s="219"/>
      <c r="L1" s="219"/>
      <c r="M1" s="219"/>
      <c r="N1" s="219"/>
      <c r="O1" s="57" t="s">
        <v>44</v>
      </c>
      <c r="P1" s="45" t="s">
        <v>45</v>
      </c>
    </row>
    <row r="2" spans="1:16" ht="15" customHeight="1" x14ac:dyDescent="0.2">
      <c r="A2" s="87"/>
      <c r="B2" s="220" t="s">
        <v>46</v>
      </c>
      <c r="C2" s="220"/>
      <c r="D2" s="220"/>
      <c r="E2" s="220"/>
      <c r="F2" s="220"/>
      <c r="G2" s="220"/>
      <c r="H2" s="220"/>
      <c r="I2" s="220"/>
      <c r="J2" s="220"/>
      <c r="K2" s="220"/>
      <c r="L2" s="220"/>
      <c r="M2" s="220"/>
      <c r="N2" s="220"/>
      <c r="O2" s="57" t="s">
        <v>47</v>
      </c>
      <c r="P2" s="47">
        <v>2</v>
      </c>
    </row>
    <row r="3" spans="1:16" ht="30" hidden="1" customHeight="1" x14ac:dyDescent="0.2">
      <c r="A3" s="88"/>
      <c r="B3" s="220"/>
      <c r="C3" s="220"/>
      <c r="D3" s="220"/>
      <c r="E3" s="220"/>
      <c r="F3" s="220"/>
      <c r="G3" s="220"/>
      <c r="H3" s="220"/>
      <c r="I3" s="220"/>
      <c r="J3" s="220"/>
      <c r="K3" s="220"/>
      <c r="L3" s="220"/>
      <c r="M3" s="220"/>
      <c r="N3" s="220"/>
      <c r="O3" s="57" t="s">
        <v>48</v>
      </c>
      <c r="P3" s="47" t="s">
        <v>49</v>
      </c>
    </row>
    <row r="4" spans="1:16" ht="22.5" customHeight="1" x14ac:dyDescent="0.2">
      <c r="A4" s="89"/>
      <c r="B4" s="220"/>
      <c r="C4" s="220"/>
      <c r="D4" s="220"/>
      <c r="E4" s="220"/>
      <c r="F4" s="220"/>
      <c r="G4" s="220"/>
      <c r="H4" s="220"/>
      <c r="I4" s="220"/>
      <c r="J4" s="220"/>
      <c r="K4" s="220"/>
      <c r="L4" s="220"/>
      <c r="M4" s="220"/>
      <c r="N4" s="220"/>
      <c r="O4" s="57" t="s">
        <v>48</v>
      </c>
      <c r="P4" s="62">
        <v>45757</v>
      </c>
    </row>
    <row r="5" spans="1:16" ht="35.1" customHeight="1" x14ac:dyDescent="0.2">
      <c r="A5" s="63" t="s">
        <v>50</v>
      </c>
      <c r="B5" s="221" t="s">
        <v>51</v>
      </c>
      <c r="C5" s="221"/>
      <c r="D5" s="221"/>
      <c r="E5" s="221"/>
      <c r="F5" s="221"/>
      <c r="G5" s="221"/>
      <c r="H5" s="221"/>
      <c r="I5" s="221"/>
      <c r="J5" s="221"/>
      <c r="K5" s="221"/>
      <c r="L5" s="221"/>
      <c r="M5" s="221"/>
      <c r="N5" s="221"/>
      <c r="O5" s="221"/>
      <c r="P5" s="221"/>
    </row>
    <row r="6" spans="1:16" ht="35.1" customHeight="1" thickBot="1" x14ac:dyDescent="0.25">
      <c r="A6" s="64" t="s">
        <v>52</v>
      </c>
      <c r="B6" s="222" t="s">
        <v>53</v>
      </c>
      <c r="C6" s="223"/>
      <c r="D6" s="223"/>
      <c r="E6" s="223"/>
      <c r="F6" s="223"/>
      <c r="G6" s="223"/>
      <c r="H6" s="223"/>
      <c r="I6" s="223"/>
      <c r="J6" s="223"/>
      <c r="K6" s="223"/>
      <c r="L6" s="223"/>
      <c r="M6" s="223"/>
      <c r="N6" s="223"/>
      <c r="O6" s="223"/>
      <c r="P6" s="223"/>
    </row>
    <row r="7" spans="1:16" s="40" customFormat="1" ht="53.25" customHeight="1" x14ac:dyDescent="0.25">
      <c r="A7" s="224" t="s">
        <v>54</v>
      </c>
      <c r="B7" s="225"/>
      <c r="C7" s="225"/>
      <c r="D7" s="225"/>
      <c r="E7" s="225"/>
      <c r="F7" s="225"/>
      <c r="G7" s="216" t="s">
        <v>55</v>
      </c>
      <c r="H7" s="217"/>
      <c r="I7" s="217"/>
      <c r="J7" s="217"/>
      <c r="K7" s="218"/>
      <c r="L7" s="216" t="s">
        <v>56</v>
      </c>
      <c r="M7" s="217"/>
      <c r="N7" s="217"/>
      <c r="O7" s="217"/>
      <c r="P7" s="218"/>
    </row>
    <row r="8" spans="1:16" s="51" customFormat="1" ht="54.75" customHeight="1" x14ac:dyDescent="0.2">
      <c r="A8" s="90" t="s">
        <v>57</v>
      </c>
      <c r="B8" s="91" t="s">
        <v>58</v>
      </c>
      <c r="C8" s="91" t="s">
        <v>59</v>
      </c>
      <c r="D8" s="91" t="s">
        <v>60</v>
      </c>
      <c r="E8" s="91" t="s">
        <v>61</v>
      </c>
      <c r="F8" s="143" t="s">
        <v>62</v>
      </c>
      <c r="G8" s="50" t="s">
        <v>63</v>
      </c>
      <c r="H8" s="48" t="s">
        <v>64</v>
      </c>
      <c r="I8" s="48" t="s">
        <v>65</v>
      </c>
      <c r="J8" s="48" t="s">
        <v>66</v>
      </c>
      <c r="K8" s="49" t="s">
        <v>67</v>
      </c>
      <c r="L8" s="50" t="s">
        <v>63</v>
      </c>
      <c r="M8" s="48" t="s">
        <v>64</v>
      </c>
      <c r="N8" s="48" t="s">
        <v>65</v>
      </c>
      <c r="O8" s="48" t="s">
        <v>66</v>
      </c>
      <c r="P8" s="49" t="s">
        <v>67</v>
      </c>
    </row>
    <row r="9" spans="1:16" s="98" customFormat="1" ht="108.75" customHeight="1" x14ac:dyDescent="0.25">
      <c r="A9" s="69" t="s">
        <v>42</v>
      </c>
      <c r="B9" s="41" t="s">
        <v>68</v>
      </c>
      <c r="C9" s="44" t="s">
        <v>69</v>
      </c>
      <c r="D9" s="69" t="s">
        <v>70</v>
      </c>
      <c r="E9" s="52">
        <v>45901</v>
      </c>
      <c r="F9" s="95">
        <v>45976</v>
      </c>
      <c r="G9" s="161" t="s">
        <v>21</v>
      </c>
      <c r="H9" s="69" t="s">
        <v>71</v>
      </c>
      <c r="I9" s="181" t="s">
        <v>21</v>
      </c>
      <c r="J9" s="181" t="s">
        <v>21</v>
      </c>
      <c r="K9" s="100"/>
      <c r="L9" s="161" t="s">
        <v>6</v>
      </c>
      <c r="M9" s="99" t="s">
        <v>398</v>
      </c>
      <c r="N9" s="199" t="s">
        <v>399</v>
      </c>
      <c r="O9" s="99" t="s">
        <v>76</v>
      </c>
      <c r="P9" s="100"/>
    </row>
    <row r="10" spans="1:16" s="98" customFormat="1" ht="108.75" customHeight="1" x14ac:dyDescent="0.25">
      <c r="A10" s="69" t="s">
        <v>42</v>
      </c>
      <c r="B10" s="41" t="s">
        <v>68</v>
      </c>
      <c r="C10" s="84" t="s">
        <v>72</v>
      </c>
      <c r="D10" s="69" t="s">
        <v>73</v>
      </c>
      <c r="E10" s="52">
        <v>45839</v>
      </c>
      <c r="F10" s="95">
        <v>45976</v>
      </c>
      <c r="G10" s="161" t="s">
        <v>6</v>
      </c>
      <c r="H10" s="44" t="s">
        <v>74</v>
      </c>
      <c r="I10" s="44" t="s">
        <v>75</v>
      </c>
      <c r="J10" s="181" t="s">
        <v>76</v>
      </c>
      <c r="K10" s="100"/>
      <c r="L10" s="161" t="s">
        <v>6</v>
      </c>
      <c r="M10" s="99" t="s">
        <v>74</v>
      </c>
      <c r="N10" s="199" t="s">
        <v>400</v>
      </c>
      <c r="O10" s="99" t="s">
        <v>76</v>
      </c>
      <c r="P10" s="100"/>
    </row>
    <row r="11" spans="1:16" s="98" customFormat="1" ht="136.5" customHeight="1" x14ac:dyDescent="0.25">
      <c r="A11" s="69" t="s">
        <v>77</v>
      </c>
      <c r="B11" s="41" t="s">
        <v>68</v>
      </c>
      <c r="C11" s="44" t="s">
        <v>78</v>
      </c>
      <c r="D11" s="69" t="s">
        <v>79</v>
      </c>
      <c r="E11" s="52">
        <v>45901</v>
      </c>
      <c r="F11" s="95">
        <v>45976</v>
      </c>
      <c r="G11" s="161" t="s">
        <v>21</v>
      </c>
      <c r="H11" s="69" t="s">
        <v>71</v>
      </c>
      <c r="I11" s="181" t="s">
        <v>21</v>
      </c>
      <c r="J11" s="181" t="s">
        <v>21</v>
      </c>
      <c r="K11" s="102"/>
      <c r="L11" s="161" t="s">
        <v>16</v>
      </c>
      <c r="M11" s="101" t="s">
        <v>401</v>
      </c>
      <c r="N11" s="198" t="s">
        <v>400</v>
      </c>
      <c r="O11" s="101" t="s">
        <v>76</v>
      </c>
      <c r="P11" s="102"/>
    </row>
    <row r="12" spans="1:16" s="98" customFormat="1" ht="277.5" customHeight="1" x14ac:dyDescent="0.25">
      <c r="A12" s="84" t="s">
        <v>42</v>
      </c>
      <c r="B12" s="41" t="s">
        <v>68</v>
      </c>
      <c r="C12" s="44" t="s">
        <v>80</v>
      </c>
      <c r="D12" s="69" t="s">
        <v>81</v>
      </c>
      <c r="E12" s="52">
        <v>45809</v>
      </c>
      <c r="F12" s="95">
        <v>45900</v>
      </c>
      <c r="G12" s="161" t="s">
        <v>16</v>
      </c>
      <c r="H12" s="44" t="s">
        <v>82</v>
      </c>
      <c r="I12" s="194" t="s">
        <v>386</v>
      </c>
      <c r="J12" s="53" t="s">
        <v>83</v>
      </c>
      <c r="K12" s="102"/>
      <c r="L12" s="161" t="s">
        <v>6</v>
      </c>
      <c r="M12" s="101" t="s">
        <v>402</v>
      </c>
      <c r="N12" s="198" t="s">
        <v>403</v>
      </c>
      <c r="O12" s="101" t="s">
        <v>76</v>
      </c>
      <c r="P12" s="102"/>
    </row>
    <row r="13" spans="1:16" s="98" customFormat="1" ht="73.5" customHeight="1" x14ac:dyDescent="0.25">
      <c r="A13" s="69" t="s">
        <v>42</v>
      </c>
      <c r="B13" s="41" t="s">
        <v>68</v>
      </c>
      <c r="C13" s="44" t="s">
        <v>84</v>
      </c>
      <c r="D13" s="69" t="s">
        <v>85</v>
      </c>
      <c r="E13" s="52">
        <v>45901</v>
      </c>
      <c r="F13" s="95">
        <v>45976</v>
      </c>
      <c r="G13" s="161" t="s">
        <v>21</v>
      </c>
      <c r="H13" s="44" t="s">
        <v>71</v>
      </c>
      <c r="I13" s="181" t="s">
        <v>21</v>
      </c>
      <c r="J13" s="191" t="s">
        <v>21</v>
      </c>
      <c r="K13" s="102"/>
      <c r="L13" s="161" t="s">
        <v>6</v>
      </c>
      <c r="M13" s="101" t="s">
        <v>404</v>
      </c>
      <c r="N13" s="198" t="s">
        <v>405</v>
      </c>
      <c r="O13" s="101" t="s">
        <v>76</v>
      </c>
      <c r="P13" s="102"/>
    </row>
    <row r="14" spans="1:16" s="98" customFormat="1" ht="105.95" customHeight="1" x14ac:dyDescent="0.25">
      <c r="A14" s="69" t="s">
        <v>42</v>
      </c>
      <c r="B14" s="41" t="s">
        <v>68</v>
      </c>
      <c r="C14" s="44" t="s">
        <v>86</v>
      </c>
      <c r="D14" s="69" t="s">
        <v>87</v>
      </c>
      <c r="E14" s="52">
        <v>45901</v>
      </c>
      <c r="F14" s="95">
        <v>45976</v>
      </c>
      <c r="G14" s="161" t="s">
        <v>21</v>
      </c>
      <c r="H14" s="44" t="s">
        <v>88</v>
      </c>
      <c r="I14" s="181" t="s">
        <v>21</v>
      </c>
      <c r="J14" s="53" t="s">
        <v>89</v>
      </c>
      <c r="K14" s="102"/>
      <c r="L14" s="161" t="s">
        <v>6</v>
      </c>
      <c r="M14" s="101" t="s">
        <v>406</v>
      </c>
      <c r="N14" s="198" t="s">
        <v>407</v>
      </c>
      <c r="O14" s="101" t="s">
        <v>76</v>
      </c>
      <c r="P14" s="102"/>
    </row>
    <row r="15" spans="1:16" s="98" customFormat="1" ht="73.5" customHeight="1" x14ac:dyDescent="0.25">
      <c r="A15" s="69" t="s">
        <v>42</v>
      </c>
      <c r="B15" s="41" t="s">
        <v>68</v>
      </c>
      <c r="C15" s="44" t="s">
        <v>90</v>
      </c>
      <c r="D15" s="69" t="s">
        <v>91</v>
      </c>
      <c r="E15" s="52">
        <v>45901</v>
      </c>
      <c r="F15" s="95">
        <v>45976</v>
      </c>
      <c r="G15" s="161" t="s">
        <v>21</v>
      </c>
      <c r="H15" s="44" t="s">
        <v>71</v>
      </c>
      <c r="I15" s="181" t="s">
        <v>21</v>
      </c>
      <c r="J15" s="191" t="s">
        <v>21</v>
      </c>
      <c r="K15" s="102"/>
      <c r="L15" s="161" t="s">
        <v>6</v>
      </c>
      <c r="M15" s="101" t="s">
        <v>408</v>
      </c>
      <c r="N15" s="198" t="s">
        <v>91</v>
      </c>
      <c r="O15" s="101" t="s">
        <v>76</v>
      </c>
      <c r="P15" s="102"/>
    </row>
    <row r="16" spans="1:16" ht="79.150000000000006" customHeight="1" thickBot="1" x14ac:dyDescent="0.25">
      <c r="A16" s="69" t="s">
        <v>42</v>
      </c>
      <c r="B16" s="41" t="s">
        <v>68</v>
      </c>
      <c r="C16" s="116" t="s">
        <v>92</v>
      </c>
      <c r="D16" s="69" t="s">
        <v>93</v>
      </c>
      <c r="E16" s="52">
        <v>45839</v>
      </c>
      <c r="F16" s="95">
        <v>46022</v>
      </c>
      <c r="G16" s="163" t="s">
        <v>6</v>
      </c>
      <c r="H16" s="179" t="s">
        <v>94</v>
      </c>
      <c r="I16" s="189" t="s">
        <v>95</v>
      </c>
      <c r="J16" s="188" t="s">
        <v>76</v>
      </c>
      <c r="K16" s="190"/>
      <c r="L16" s="163" t="s">
        <v>6</v>
      </c>
      <c r="M16" s="144" t="s">
        <v>409</v>
      </c>
      <c r="N16" s="200" t="s">
        <v>410</v>
      </c>
      <c r="O16" s="144" t="s">
        <v>76</v>
      </c>
      <c r="P16" s="145"/>
    </row>
    <row r="17" spans="1:16" x14ac:dyDescent="0.2">
      <c r="L17" s="46"/>
      <c r="M17" s="46"/>
      <c r="N17" s="46"/>
      <c r="O17" s="46"/>
      <c r="P17" s="46"/>
    </row>
    <row r="18" spans="1:16" x14ac:dyDescent="0.2">
      <c r="L18" s="46"/>
      <c r="M18" s="46"/>
      <c r="N18" s="46"/>
      <c r="O18" s="46"/>
      <c r="P18" s="46"/>
    </row>
    <row r="19" spans="1:16" ht="25.5" x14ac:dyDescent="0.2">
      <c r="A19" s="31" t="s">
        <v>96</v>
      </c>
      <c r="B19" s="8" t="s">
        <v>486</v>
      </c>
      <c r="L19" s="46"/>
      <c r="M19" s="46"/>
      <c r="N19" s="46"/>
      <c r="O19" s="46"/>
      <c r="P19" s="46"/>
    </row>
    <row r="20" spans="1:16" ht="25.5" x14ac:dyDescent="0.2">
      <c r="A20" s="31" t="s">
        <v>97</v>
      </c>
      <c r="B20" s="8" t="s">
        <v>98</v>
      </c>
      <c r="L20" s="46"/>
      <c r="M20" s="46"/>
      <c r="N20" s="46"/>
      <c r="O20" s="46"/>
      <c r="P20" s="46"/>
    </row>
    <row r="21" spans="1:16" x14ac:dyDescent="0.2">
      <c r="A21" s="32" t="s">
        <v>99</v>
      </c>
      <c r="B21" s="139">
        <v>45936</v>
      </c>
      <c r="L21" s="46"/>
      <c r="M21" s="46"/>
      <c r="N21" s="46"/>
      <c r="O21" s="46"/>
      <c r="P21" s="46"/>
    </row>
    <row r="22" spans="1:16" x14ac:dyDescent="0.2">
      <c r="L22" s="46"/>
      <c r="M22" s="46"/>
      <c r="N22" s="46"/>
      <c r="O22" s="46"/>
      <c r="P22" s="46"/>
    </row>
    <row r="23" spans="1:16" x14ac:dyDescent="0.2">
      <c r="L23" s="46"/>
      <c r="M23" s="46"/>
      <c r="N23" s="46"/>
      <c r="O23" s="46"/>
      <c r="P23" s="46"/>
    </row>
    <row r="24" spans="1:16" x14ac:dyDescent="0.2">
      <c r="L24" s="46"/>
      <c r="M24" s="46"/>
      <c r="N24" s="46"/>
      <c r="O24" s="46"/>
      <c r="P24" s="46"/>
    </row>
    <row r="25" spans="1:16" x14ac:dyDescent="0.2">
      <c r="L25" s="46"/>
      <c r="M25" s="46"/>
      <c r="N25" s="46"/>
      <c r="O25" s="46"/>
      <c r="P25" s="46"/>
    </row>
    <row r="26" spans="1:16" x14ac:dyDescent="0.2">
      <c r="L26" s="46"/>
      <c r="M26" s="46"/>
      <c r="N26" s="46"/>
      <c r="O26" s="46"/>
      <c r="P26" s="46"/>
    </row>
    <row r="27" spans="1:16" x14ac:dyDescent="0.2">
      <c r="L27" s="46"/>
      <c r="M27" s="46"/>
      <c r="N27" s="46"/>
      <c r="O27" s="46"/>
      <c r="P27" s="46"/>
    </row>
    <row r="28" spans="1:16" x14ac:dyDescent="0.2">
      <c r="L28" s="46"/>
      <c r="M28" s="46"/>
      <c r="N28" s="46"/>
      <c r="O28" s="46"/>
      <c r="P28" s="46"/>
    </row>
    <row r="29" spans="1:16" x14ac:dyDescent="0.2">
      <c r="L29" s="46"/>
      <c r="M29" s="46"/>
      <c r="N29" s="46"/>
      <c r="O29" s="46"/>
      <c r="P29" s="46"/>
    </row>
    <row r="30" spans="1:16" x14ac:dyDescent="0.2">
      <c r="L30" s="46"/>
      <c r="M30" s="46"/>
      <c r="N30" s="46"/>
      <c r="O30" s="46"/>
      <c r="P30" s="46"/>
    </row>
    <row r="31" spans="1:16" x14ac:dyDescent="0.2">
      <c r="L31" s="46"/>
      <c r="M31" s="46"/>
      <c r="N31" s="46"/>
      <c r="O31" s="46"/>
      <c r="P31" s="46"/>
    </row>
    <row r="32" spans="1:16" x14ac:dyDescent="0.2">
      <c r="L32" s="46"/>
      <c r="M32" s="46"/>
      <c r="N32" s="46"/>
      <c r="O32" s="46"/>
      <c r="P32" s="46"/>
    </row>
    <row r="33" spans="12:16" x14ac:dyDescent="0.2">
      <c r="L33" s="46"/>
      <c r="M33" s="46"/>
      <c r="N33" s="46"/>
      <c r="O33" s="46"/>
      <c r="P33" s="46"/>
    </row>
    <row r="34" spans="12:16" x14ac:dyDescent="0.2">
      <c r="L34" s="46"/>
      <c r="M34" s="46"/>
      <c r="N34" s="46"/>
      <c r="O34" s="46"/>
      <c r="P34" s="46"/>
    </row>
    <row r="35" spans="12:16" x14ac:dyDescent="0.2">
      <c r="L35" s="46"/>
      <c r="M35" s="46"/>
      <c r="N35" s="46"/>
      <c r="O35" s="46"/>
      <c r="P35" s="46"/>
    </row>
    <row r="36" spans="12:16" x14ac:dyDescent="0.2">
      <c r="L36" s="46"/>
      <c r="M36" s="46"/>
      <c r="N36" s="46"/>
      <c r="O36" s="46"/>
      <c r="P36" s="46"/>
    </row>
    <row r="37" spans="12:16" x14ac:dyDescent="0.2">
      <c r="L37" s="46"/>
      <c r="M37" s="46"/>
      <c r="N37" s="46"/>
      <c r="O37" s="46"/>
      <c r="P37" s="46"/>
    </row>
    <row r="38" spans="12:16" x14ac:dyDescent="0.2">
      <c r="L38" s="46"/>
      <c r="M38" s="46"/>
      <c r="N38" s="46"/>
      <c r="O38" s="46"/>
      <c r="P38" s="46"/>
    </row>
    <row r="39" spans="12:16" x14ac:dyDescent="0.2">
      <c r="L39" s="46"/>
      <c r="M39" s="46"/>
      <c r="N39" s="46"/>
      <c r="O39" s="46"/>
      <c r="P39" s="46"/>
    </row>
    <row r="40" spans="12:16" x14ac:dyDescent="0.2">
      <c r="L40" s="46"/>
      <c r="M40" s="46"/>
      <c r="N40" s="46"/>
      <c r="O40" s="46"/>
      <c r="P40" s="46"/>
    </row>
    <row r="41" spans="12:16" x14ac:dyDescent="0.2">
      <c r="L41" s="46"/>
      <c r="M41" s="46"/>
      <c r="N41" s="46"/>
      <c r="O41" s="46"/>
      <c r="P41" s="46"/>
    </row>
    <row r="42" spans="12:16" x14ac:dyDescent="0.2">
      <c r="L42" s="46"/>
      <c r="M42" s="46"/>
      <c r="N42" s="46"/>
      <c r="O42" s="46"/>
      <c r="P42" s="46"/>
    </row>
    <row r="43" spans="12:16" x14ac:dyDescent="0.2">
      <c r="L43" s="46"/>
      <c r="M43" s="46"/>
      <c r="N43" s="46"/>
      <c r="O43" s="46"/>
      <c r="P43" s="46"/>
    </row>
    <row r="44" spans="12:16" x14ac:dyDescent="0.2">
      <c r="L44" s="46"/>
      <c r="M44" s="46"/>
      <c r="N44" s="46"/>
      <c r="O44" s="46"/>
      <c r="P44" s="46"/>
    </row>
    <row r="45" spans="12:16" x14ac:dyDescent="0.2">
      <c r="L45" s="46"/>
      <c r="M45" s="46"/>
      <c r="N45" s="46"/>
      <c r="O45" s="46"/>
      <c r="P45" s="46"/>
    </row>
    <row r="46" spans="12:16" x14ac:dyDescent="0.2">
      <c r="L46" s="46"/>
      <c r="M46" s="46"/>
      <c r="N46" s="46"/>
      <c r="O46" s="46"/>
      <c r="P46" s="46"/>
    </row>
    <row r="47" spans="12:16" x14ac:dyDescent="0.2">
      <c r="L47" s="46"/>
      <c r="M47" s="46"/>
      <c r="N47" s="46"/>
      <c r="O47" s="46"/>
      <c r="P47" s="46"/>
    </row>
    <row r="48" spans="12:16" x14ac:dyDescent="0.2">
      <c r="L48" s="46"/>
      <c r="M48" s="46"/>
      <c r="N48" s="46"/>
      <c r="O48" s="46"/>
      <c r="P48" s="46"/>
    </row>
    <row r="49" spans="12:16" x14ac:dyDescent="0.2">
      <c r="L49" s="46"/>
      <c r="M49" s="46"/>
      <c r="N49" s="46"/>
      <c r="O49" s="46"/>
      <c r="P49" s="46"/>
    </row>
    <row r="50" spans="12:16" x14ac:dyDescent="0.2">
      <c r="L50" s="46"/>
      <c r="M50" s="46"/>
      <c r="N50" s="46"/>
      <c r="O50" s="46"/>
      <c r="P50" s="46"/>
    </row>
    <row r="51" spans="12:16" x14ac:dyDescent="0.2">
      <c r="L51" s="46"/>
      <c r="M51" s="46"/>
      <c r="N51" s="46"/>
      <c r="O51" s="46"/>
      <c r="P51" s="46"/>
    </row>
    <row r="52" spans="12:16" hidden="1" x14ac:dyDescent="0.2">
      <c r="L52" s="46"/>
      <c r="M52" s="46"/>
      <c r="N52" s="46"/>
      <c r="O52" s="46"/>
      <c r="P52" s="46"/>
    </row>
    <row r="53" spans="12:16" hidden="1" x14ac:dyDescent="0.2">
      <c r="L53" s="46"/>
      <c r="M53" s="46"/>
      <c r="N53" s="46"/>
      <c r="O53" s="46"/>
      <c r="P53" s="46"/>
    </row>
    <row r="54" spans="12:16" hidden="1" x14ac:dyDescent="0.2">
      <c r="L54" s="46"/>
      <c r="M54" s="46"/>
      <c r="N54" s="46"/>
      <c r="O54" s="46"/>
      <c r="P54" s="46"/>
    </row>
    <row r="55" spans="12:16" hidden="1" x14ac:dyDescent="0.2">
      <c r="L55" s="46"/>
      <c r="M55" s="46"/>
      <c r="N55" s="46"/>
      <c r="O55" s="46"/>
      <c r="P55" s="46"/>
    </row>
    <row r="56" spans="12:16" hidden="1" x14ac:dyDescent="0.2">
      <c r="L56" s="46"/>
      <c r="M56" s="46"/>
      <c r="N56" s="46"/>
      <c r="O56" s="46"/>
      <c r="P56" s="46"/>
    </row>
    <row r="57" spans="12:16" hidden="1" x14ac:dyDescent="0.2">
      <c r="L57" s="46"/>
      <c r="M57" s="46"/>
      <c r="N57" s="46"/>
      <c r="O57" s="46"/>
      <c r="P57" s="46"/>
    </row>
    <row r="58" spans="12:16" hidden="1" x14ac:dyDescent="0.2">
      <c r="L58" s="46"/>
      <c r="M58" s="46"/>
      <c r="N58" s="46"/>
      <c r="O58" s="46"/>
      <c r="P58" s="46"/>
    </row>
    <row r="59" spans="12:16" hidden="1" x14ac:dyDescent="0.2">
      <c r="L59" s="46"/>
      <c r="M59" s="46"/>
      <c r="N59" s="46"/>
      <c r="O59" s="46"/>
      <c r="P59" s="46"/>
    </row>
    <row r="60" spans="12:16" hidden="1" x14ac:dyDescent="0.2">
      <c r="L60" s="46"/>
      <c r="M60" s="46"/>
      <c r="N60" s="46"/>
      <c r="O60" s="46"/>
      <c r="P60" s="46"/>
    </row>
    <row r="61" spans="12:16" hidden="1" x14ac:dyDescent="0.2">
      <c r="L61" s="46"/>
      <c r="M61" s="46"/>
      <c r="N61" s="46"/>
      <c r="O61" s="46"/>
      <c r="P61" s="46"/>
    </row>
    <row r="62" spans="12:16" x14ac:dyDescent="0.2">
      <c r="L62" s="46"/>
      <c r="M62" s="46"/>
      <c r="N62" s="46"/>
      <c r="O62" s="46"/>
      <c r="P62" s="46"/>
    </row>
    <row r="63" spans="12:16" x14ac:dyDescent="0.2">
      <c r="L63" s="46"/>
      <c r="M63" s="46"/>
      <c r="N63" s="46"/>
      <c r="O63" s="46"/>
      <c r="P63" s="46"/>
    </row>
    <row r="64" spans="12:16" hidden="1" x14ac:dyDescent="0.2">
      <c r="L64" s="46"/>
      <c r="M64" s="46"/>
      <c r="N64" s="46"/>
      <c r="O64" s="46"/>
      <c r="P64" s="46"/>
    </row>
    <row r="65" spans="12:16" hidden="1" x14ac:dyDescent="0.2">
      <c r="L65" s="46"/>
      <c r="M65" s="46"/>
      <c r="N65" s="46"/>
      <c r="O65" s="46"/>
      <c r="P65" s="46"/>
    </row>
    <row r="66" spans="12:16" hidden="1" x14ac:dyDescent="0.2">
      <c r="L66" s="46"/>
      <c r="M66" s="46"/>
      <c r="N66" s="46"/>
      <c r="O66" s="46"/>
      <c r="P66" s="46"/>
    </row>
    <row r="67" spans="12:16" hidden="1" x14ac:dyDescent="0.2">
      <c r="L67" s="46"/>
      <c r="M67" s="46"/>
      <c r="N67" s="46"/>
      <c r="O67" s="46"/>
      <c r="P67" s="46"/>
    </row>
    <row r="68" spans="12:16" hidden="1" x14ac:dyDescent="0.2">
      <c r="L68" s="46"/>
      <c r="M68" s="46"/>
      <c r="N68" s="46"/>
      <c r="O68" s="46"/>
      <c r="P68" s="46"/>
    </row>
    <row r="69" spans="12:16" hidden="1" x14ac:dyDescent="0.2">
      <c r="L69" s="46"/>
      <c r="M69" s="46"/>
      <c r="N69" s="46"/>
      <c r="O69" s="46"/>
      <c r="P69" s="46"/>
    </row>
    <row r="70" spans="12:16" hidden="1" x14ac:dyDescent="0.2">
      <c r="L70" s="46"/>
      <c r="M70" s="46"/>
      <c r="N70" s="46"/>
      <c r="O70" s="46"/>
      <c r="P70" s="46"/>
    </row>
    <row r="71" spans="12:16" hidden="1" x14ac:dyDescent="0.2">
      <c r="L71" s="46"/>
      <c r="M71" s="46"/>
      <c r="N71" s="46"/>
      <c r="O71" s="46"/>
      <c r="P71" s="46"/>
    </row>
    <row r="72" spans="12:16" hidden="1" x14ac:dyDescent="0.2">
      <c r="L72" s="46"/>
      <c r="M72" s="46"/>
      <c r="N72" s="46"/>
      <c r="O72" s="46"/>
      <c r="P72" s="46"/>
    </row>
    <row r="73" spans="12:16" hidden="1" x14ac:dyDescent="0.2">
      <c r="L73" s="46"/>
      <c r="M73" s="46"/>
      <c r="N73" s="46"/>
      <c r="O73" s="46"/>
      <c r="P73" s="46"/>
    </row>
    <row r="74" spans="12:16" hidden="1" x14ac:dyDescent="0.2">
      <c r="L74" s="46"/>
      <c r="M74" s="46"/>
      <c r="N74" s="46"/>
      <c r="O74" s="46"/>
      <c r="P74" s="46"/>
    </row>
    <row r="75" spans="12:16" hidden="1" x14ac:dyDescent="0.2">
      <c r="L75" s="46"/>
      <c r="M75" s="46"/>
      <c r="N75" s="46"/>
      <c r="O75" s="46"/>
      <c r="P75" s="46"/>
    </row>
    <row r="76" spans="12:16" hidden="1" x14ac:dyDescent="0.2">
      <c r="L76" s="46"/>
      <c r="M76" s="46"/>
      <c r="N76" s="46"/>
      <c r="O76" s="46"/>
      <c r="P76" s="46"/>
    </row>
    <row r="77" spans="12:16" hidden="1" x14ac:dyDescent="0.2">
      <c r="L77" s="46"/>
      <c r="M77" s="46"/>
      <c r="N77" s="46"/>
      <c r="O77" s="46"/>
      <c r="P77" s="46"/>
    </row>
    <row r="78" spans="12:16" hidden="1" x14ac:dyDescent="0.2">
      <c r="L78" s="46"/>
      <c r="M78" s="46"/>
      <c r="N78" s="46"/>
      <c r="O78" s="46"/>
      <c r="P78" s="46"/>
    </row>
    <row r="79" spans="12:16" hidden="1" x14ac:dyDescent="0.2">
      <c r="L79" s="46"/>
      <c r="M79" s="46"/>
      <c r="N79" s="46"/>
      <c r="O79" s="46"/>
      <c r="P79" s="46"/>
    </row>
    <row r="80" spans="12:16" hidden="1" x14ac:dyDescent="0.2">
      <c r="L80" s="46"/>
      <c r="M80" s="46"/>
      <c r="N80" s="46"/>
      <c r="O80" s="46"/>
      <c r="P80" s="46"/>
    </row>
    <row r="81" spans="12:16" hidden="1" x14ac:dyDescent="0.2">
      <c r="L81" s="46"/>
      <c r="M81" s="46"/>
      <c r="N81" s="46"/>
      <c r="O81" s="46"/>
      <c r="P81" s="46"/>
    </row>
    <row r="82" spans="12:16" hidden="1" x14ac:dyDescent="0.2">
      <c r="L82" s="46"/>
      <c r="M82" s="46"/>
      <c r="N82" s="46"/>
      <c r="O82" s="46"/>
      <c r="P82" s="46"/>
    </row>
    <row r="83" spans="12:16" hidden="1" x14ac:dyDescent="0.2">
      <c r="L83" s="46"/>
      <c r="M83" s="46"/>
      <c r="N83" s="46"/>
      <c r="O83" s="46"/>
      <c r="P83" s="46"/>
    </row>
    <row r="84" spans="12:16" hidden="1" x14ac:dyDescent="0.2">
      <c r="L84" s="46"/>
      <c r="M84" s="46"/>
      <c r="N84" s="46"/>
      <c r="O84" s="46"/>
      <c r="P84" s="46"/>
    </row>
    <row r="85" spans="12:16" hidden="1" x14ac:dyDescent="0.2">
      <c r="L85" s="46"/>
      <c r="M85" s="46"/>
      <c r="N85" s="46"/>
      <c r="O85" s="46"/>
      <c r="P85" s="46"/>
    </row>
    <row r="86" spans="12:16" hidden="1" x14ac:dyDescent="0.2">
      <c r="L86" s="46"/>
      <c r="M86" s="46"/>
      <c r="N86" s="46"/>
      <c r="O86" s="46"/>
      <c r="P86" s="46"/>
    </row>
    <row r="87" spans="12:16" hidden="1" x14ac:dyDescent="0.2">
      <c r="L87" s="46"/>
      <c r="M87" s="46"/>
      <c r="N87" s="46"/>
      <c r="O87" s="46"/>
      <c r="P87" s="46"/>
    </row>
    <row r="88" spans="12:16" hidden="1" x14ac:dyDescent="0.2">
      <c r="L88" s="46"/>
      <c r="M88" s="46"/>
      <c r="N88" s="46"/>
      <c r="O88" s="46"/>
      <c r="P88" s="46"/>
    </row>
    <row r="89" spans="12:16" hidden="1" x14ac:dyDescent="0.2">
      <c r="L89" s="46"/>
      <c r="M89" s="46"/>
      <c r="N89" s="46"/>
      <c r="O89" s="46"/>
      <c r="P89" s="46"/>
    </row>
    <row r="90" spans="12:16" hidden="1" x14ac:dyDescent="0.2">
      <c r="L90" s="46"/>
      <c r="M90" s="46"/>
      <c r="N90" s="46"/>
      <c r="O90" s="46"/>
      <c r="P90" s="46"/>
    </row>
    <row r="91" spans="12:16" hidden="1" x14ac:dyDescent="0.2">
      <c r="L91" s="46"/>
      <c r="M91" s="46"/>
      <c r="N91" s="46"/>
      <c r="O91" s="46"/>
      <c r="P91" s="46"/>
    </row>
    <row r="92" spans="12:16" hidden="1" x14ac:dyDescent="0.2">
      <c r="L92" s="46"/>
      <c r="M92" s="46"/>
      <c r="N92" s="46"/>
      <c r="O92" s="46"/>
      <c r="P92" s="46"/>
    </row>
    <row r="93" spans="12:16" hidden="1" x14ac:dyDescent="0.2">
      <c r="L93" s="46"/>
      <c r="M93" s="46"/>
      <c r="N93" s="46"/>
      <c r="O93" s="46"/>
      <c r="P93" s="46"/>
    </row>
    <row r="94" spans="12:16" hidden="1" x14ac:dyDescent="0.2">
      <c r="L94" s="46"/>
      <c r="M94" s="46"/>
      <c r="N94" s="46"/>
      <c r="O94" s="46"/>
      <c r="P94" s="46"/>
    </row>
    <row r="95" spans="12:16" hidden="1" x14ac:dyDescent="0.2">
      <c r="L95" s="46"/>
      <c r="M95" s="46"/>
      <c r="N95" s="46"/>
      <c r="O95" s="46"/>
      <c r="P95" s="46"/>
    </row>
    <row r="96" spans="12:16" hidden="1" x14ac:dyDescent="0.2">
      <c r="L96" s="46"/>
      <c r="M96" s="46"/>
      <c r="N96" s="46"/>
      <c r="O96" s="46"/>
      <c r="P96" s="46"/>
    </row>
    <row r="97" spans="12:16" hidden="1" x14ac:dyDescent="0.2">
      <c r="L97" s="46"/>
      <c r="M97" s="46"/>
      <c r="N97" s="46"/>
      <c r="O97" s="46"/>
      <c r="P97" s="46"/>
    </row>
    <row r="98" spans="12:16" hidden="1" x14ac:dyDescent="0.2">
      <c r="L98" s="46"/>
      <c r="M98" s="46"/>
      <c r="N98" s="46"/>
      <c r="O98" s="46"/>
      <c r="P98" s="46"/>
    </row>
    <row r="99" spans="12:16" hidden="1" x14ac:dyDescent="0.2">
      <c r="L99" s="46"/>
      <c r="M99" s="46"/>
      <c r="N99" s="46"/>
      <c r="O99" s="46"/>
      <c r="P99" s="46"/>
    </row>
    <row r="100" spans="12:16" hidden="1" x14ac:dyDescent="0.2">
      <c r="L100" s="46"/>
      <c r="M100" s="46"/>
      <c r="N100" s="46"/>
      <c r="O100" s="46"/>
      <c r="P100" s="46"/>
    </row>
    <row r="101" spans="12:16" hidden="1" x14ac:dyDescent="0.2">
      <c r="L101" s="46"/>
      <c r="M101" s="46"/>
      <c r="N101" s="46"/>
      <c r="O101" s="46"/>
      <c r="P101" s="46"/>
    </row>
    <row r="102" spans="12:16" hidden="1" x14ac:dyDescent="0.2">
      <c r="L102" s="46"/>
      <c r="M102" s="46"/>
      <c r="N102" s="46"/>
      <c r="O102" s="46"/>
      <c r="P102" s="46"/>
    </row>
    <row r="103" spans="12:16" hidden="1" x14ac:dyDescent="0.2">
      <c r="L103" s="46"/>
      <c r="M103" s="46"/>
      <c r="N103" s="46"/>
      <c r="O103" s="46"/>
      <c r="P103" s="46"/>
    </row>
    <row r="104" spans="12:16" hidden="1" x14ac:dyDescent="0.2">
      <c r="L104" s="46"/>
      <c r="M104" s="46"/>
      <c r="N104" s="46"/>
      <c r="O104" s="46"/>
      <c r="P104" s="46"/>
    </row>
    <row r="105" spans="12:16" hidden="1" x14ac:dyDescent="0.2">
      <c r="L105" s="46"/>
      <c r="M105" s="46"/>
      <c r="N105" s="46"/>
      <c r="O105" s="46"/>
      <c r="P105" s="46"/>
    </row>
    <row r="106" spans="12:16" hidden="1" x14ac:dyDescent="0.2">
      <c r="L106" s="46"/>
      <c r="M106" s="46"/>
      <c r="N106" s="46"/>
      <c r="O106" s="46"/>
      <c r="P106" s="46"/>
    </row>
    <row r="107" spans="12:16" hidden="1" x14ac:dyDescent="0.2">
      <c r="L107" s="46"/>
      <c r="M107" s="46"/>
      <c r="N107" s="46"/>
      <c r="O107" s="46"/>
      <c r="P107" s="46"/>
    </row>
    <row r="108" spans="12:16" hidden="1" x14ac:dyDescent="0.2">
      <c r="L108" s="46"/>
      <c r="M108" s="46"/>
      <c r="N108" s="46"/>
      <c r="O108" s="46"/>
      <c r="P108" s="46"/>
    </row>
    <row r="109" spans="12:16" hidden="1" x14ac:dyDescent="0.2">
      <c r="L109" s="46"/>
      <c r="M109" s="46"/>
      <c r="N109" s="46"/>
      <c r="O109" s="46"/>
      <c r="P109" s="46"/>
    </row>
    <row r="110" spans="12:16" hidden="1" x14ac:dyDescent="0.2">
      <c r="L110" s="46"/>
      <c r="M110" s="46"/>
      <c r="N110" s="46"/>
      <c r="O110" s="46"/>
      <c r="P110" s="46"/>
    </row>
    <row r="111" spans="12:16" hidden="1" x14ac:dyDescent="0.2">
      <c r="L111" s="46"/>
      <c r="M111" s="46"/>
      <c r="N111" s="46"/>
      <c r="O111" s="46"/>
      <c r="P111" s="46"/>
    </row>
    <row r="112" spans="12:16" hidden="1" x14ac:dyDescent="0.2">
      <c r="L112" s="46"/>
      <c r="M112" s="46"/>
      <c r="N112" s="46"/>
      <c r="O112" s="46"/>
      <c r="P112" s="46"/>
    </row>
    <row r="113" spans="1:16" hidden="1" x14ac:dyDescent="0.2">
      <c r="L113" s="46"/>
      <c r="M113" s="46"/>
      <c r="N113" s="46"/>
      <c r="O113" s="46"/>
      <c r="P113" s="46"/>
    </row>
    <row r="114" spans="1:16" hidden="1" x14ac:dyDescent="0.2">
      <c r="L114" s="46"/>
      <c r="M114" s="46"/>
      <c r="N114" s="46"/>
      <c r="O114" s="46"/>
      <c r="P114" s="46"/>
    </row>
    <row r="115" spans="1:16" hidden="1" x14ac:dyDescent="0.2">
      <c r="L115" s="46"/>
      <c r="M115" s="46"/>
      <c r="N115" s="46"/>
      <c r="O115" s="46"/>
      <c r="P115" s="46"/>
    </row>
    <row r="116" spans="1:16" hidden="1" x14ac:dyDescent="0.2">
      <c r="L116" s="46"/>
      <c r="M116" s="46"/>
      <c r="N116" s="46"/>
      <c r="O116" s="46"/>
      <c r="P116" s="46"/>
    </row>
    <row r="117" spans="1:16" hidden="1" x14ac:dyDescent="0.2">
      <c r="A117" s="8"/>
      <c r="L117" s="46"/>
      <c r="M117" s="46"/>
      <c r="N117" s="46"/>
      <c r="O117" s="46"/>
      <c r="P117" s="46"/>
    </row>
    <row r="118" spans="1:16" hidden="1" x14ac:dyDescent="0.2">
      <c r="L118" s="46"/>
      <c r="M118" s="46"/>
      <c r="N118" s="46"/>
      <c r="O118" s="46"/>
      <c r="P118" s="46"/>
    </row>
    <row r="119" spans="1:16" hidden="1" x14ac:dyDescent="0.2">
      <c r="L119" s="46"/>
      <c r="M119" s="46"/>
      <c r="N119" s="46"/>
      <c r="O119" s="46"/>
      <c r="P119" s="46"/>
    </row>
    <row r="120" spans="1:16" hidden="1" x14ac:dyDescent="0.2">
      <c r="L120" s="46"/>
      <c r="M120" s="46"/>
      <c r="N120" s="46"/>
      <c r="O120" s="46"/>
      <c r="P120" s="46"/>
    </row>
    <row r="121" spans="1:16" hidden="1" x14ac:dyDescent="0.2">
      <c r="L121" s="46"/>
      <c r="M121" s="46"/>
      <c r="N121" s="46"/>
      <c r="O121" s="46"/>
      <c r="P121" s="46"/>
    </row>
    <row r="122" spans="1:16" hidden="1" x14ac:dyDescent="0.2">
      <c r="L122" s="46"/>
      <c r="M122" s="46"/>
      <c r="N122" s="46"/>
      <c r="O122" s="46"/>
      <c r="P122" s="46"/>
    </row>
    <row r="123" spans="1:16" hidden="1" x14ac:dyDescent="0.2">
      <c r="L123" s="46"/>
      <c r="M123" s="46"/>
      <c r="N123" s="46"/>
      <c r="O123" s="46"/>
      <c r="P123" s="46"/>
    </row>
    <row r="124" spans="1:16" hidden="1" x14ac:dyDescent="0.2">
      <c r="L124" s="46"/>
      <c r="M124" s="46"/>
      <c r="N124" s="46"/>
      <c r="O124" s="46"/>
      <c r="P124" s="46"/>
    </row>
    <row r="125" spans="1:16" hidden="1" x14ac:dyDescent="0.2">
      <c r="L125" s="46"/>
      <c r="M125" s="46"/>
      <c r="N125" s="46"/>
      <c r="O125" s="46"/>
      <c r="P125" s="46"/>
    </row>
    <row r="126" spans="1:16" hidden="1" x14ac:dyDescent="0.2">
      <c r="L126" s="46"/>
      <c r="M126" s="46"/>
      <c r="N126" s="46"/>
      <c r="O126" s="46"/>
      <c r="P126" s="46"/>
    </row>
    <row r="127" spans="1:16" hidden="1" x14ac:dyDescent="0.2">
      <c r="L127" s="46"/>
      <c r="M127" s="46"/>
      <c r="N127" s="46"/>
      <c r="O127" s="46"/>
      <c r="P127" s="46"/>
    </row>
    <row r="128" spans="1:16" hidden="1" x14ac:dyDescent="0.2">
      <c r="L128" s="46"/>
      <c r="M128" s="46"/>
      <c r="N128" s="46"/>
      <c r="O128" s="46"/>
      <c r="P128" s="46"/>
    </row>
    <row r="129" spans="12:16" hidden="1" x14ac:dyDescent="0.2">
      <c r="L129" s="46"/>
      <c r="M129" s="46"/>
      <c r="N129" s="46"/>
      <c r="O129" s="46"/>
      <c r="P129" s="46"/>
    </row>
    <row r="130" spans="12:16" hidden="1" x14ac:dyDescent="0.2">
      <c r="L130" s="46"/>
      <c r="M130" s="46"/>
      <c r="N130" s="46"/>
      <c r="O130" s="46"/>
      <c r="P130" s="46"/>
    </row>
    <row r="131" spans="12:16" x14ac:dyDescent="0.2">
      <c r="L131" s="46"/>
      <c r="M131" s="46"/>
      <c r="N131" s="46"/>
      <c r="O131" s="46"/>
      <c r="P131" s="46"/>
    </row>
    <row r="132" spans="12:16" hidden="1" x14ac:dyDescent="0.2">
      <c r="L132" s="46"/>
      <c r="M132" s="46"/>
      <c r="N132" s="46"/>
      <c r="O132" s="46"/>
      <c r="P132" s="46"/>
    </row>
    <row r="133" spans="12:16" hidden="1" x14ac:dyDescent="0.2">
      <c r="L133" s="46"/>
      <c r="M133" s="46"/>
      <c r="N133" s="46"/>
      <c r="O133" s="46"/>
      <c r="P133" s="46"/>
    </row>
    <row r="134" spans="12:16" hidden="1" x14ac:dyDescent="0.2">
      <c r="L134" s="46"/>
      <c r="M134" s="46"/>
      <c r="N134" s="46"/>
      <c r="O134" s="46"/>
      <c r="P134" s="46"/>
    </row>
    <row r="135" spans="12:16" hidden="1" x14ac:dyDescent="0.2">
      <c r="L135" s="46"/>
      <c r="M135" s="46"/>
      <c r="N135" s="46"/>
      <c r="O135" s="46"/>
      <c r="P135" s="46"/>
    </row>
    <row r="136" spans="12:16" hidden="1" x14ac:dyDescent="0.2">
      <c r="L136" s="46"/>
      <c r="M136" s="46"/>
      <c r="N136" s="46"/>
      <c r="O136" s="46"/>
      <c r="P136" s="46"/>
    </row>
    <row r="137" spans="12:16" hidden="1" x14ac:dyDescent="0.2">
      <c r="L137" s="46"/>
      <c r="M137" s="46"/>
      <c r="N137" s="46"/>
      <c r="O137" s="46"/>
      <c r="P137" s="46"/>
    </row>
    <row r="138" spans="12:16" hidden="1" x14ac:dyDescent="0.2">
      <c r="L138" s="46"/>
      <c r="M138" s="46"/>
      <c r="N138" s="46"/>
      <c r="O138" s="46"/>
      <c r="P138" s="46"/>
    </row>
    <row r="139" spans="12:16" hidden="1" x14ac:dyDescent="0.2">
      <c r="L139" s="46"/>
      <c r="M139" s="46"/>
      <c r="N139" s="46"/>
      <c r="O139" s="46"/>
      <c r="P139" s="46"/>
    </row>
    <row r="140" spans="12:16" hidden="1" x14ac:dyDescent="0.2">
      <c r="L140" s="46"/>
      <c r="M140" s="46"/>
      <c r="N140" s="46"/>
      <c r="O140" s="46"/>
      <c r="P140" s="46"/>
    </row>
    <row r="141" spans="12:16" hidden="1" x14ac:dyDescent="0.2">
      <c r="L141" s="46"/>
      <c r="M141" s="46"/>
      <c r="N141" s="46"/>
      <c r="O141" s="46"/>
      <c r="P141" s="46"/>
    </row>
    <row r="142" spans="12:16" hidden="1" x14ac:dyDescent="0.2">
      <c r="L142" s="46"/>
      <c r="M142" s="46"/>
      <c r="N142" s="46"/>
      <c r="O142" s="46"/>
      <c r="P142" s="46"/>
    </row>
    <row r="143" spans="12:16" hidden="1" x14ac:dyDescent="0.2">
      <c r="L143" s="46"/>
      <c r="M143" s="46"/>
      <c r="N143" s="46"/>
      <c r="O143" s="46"/>
      <c r="P143" s="46"/>
    </row>
    <row r="144" spans="12:16" hidden="1" x14ac:dyDescent="0.2">
      <c r="L144" s="46"/>
      <c r="M144" s="46"/>
      <c r="N144" s="46"/>
      <c r="O144" s="46"/>
      <c r="P144" s="46"/>
    </row>
    <row r="145" spans="12:16" hidden="1" x14ac:dyDescent="0.2">
      <c r="L145" s="46"/>
      <c r="M145" s="46"/>
      <c r="N145" s="46"/>
      <c r="O145" s="46"/>
      <c r="P145" s="46"/>
    </row>
    <row r="146" spans="12:16" hidden="1" x14ac:dyDescent="0.2">
      <c r="L146" s="46"/>
      <c r="M146" s="46"/>
      <c r="N146" s="46"/>
      <c r="O146" s="46"/>
      <c r="P146" s="46"/>
    </row>
    <row r="147" spans="12:16" x14ac:dyDescent="0.2">
      <c r="L147" s="46"/>
      <c r="M147" s="46"/>
      <c r="N147" s="46"/>
      <c r="O147" s="46"/>
      <c r="P147" s="46"/>
    </row>
    <row r="148" spans="12:16" hidden="1" x14ac:dyDescent="0.2">
      <c r="L148" s="46"/>
      <c r="M148" s="46"/>
      <c r="N148" s="46"/>
      <c r="O148" s="46"/>
      <c r="P148" s="46"/>
    </row>
    <row r="149" spans="12:16" x14ac:dyDescent="0.2">
      <c r="L149" s="46"/>
      <c r="M149" s="46"/>
      <c r="N149" s="46"/>
      <c r="O149" s="46"/>
      <c r="P149" s="46"/>
    </row>
    <row r="150" spans="12:16" hidden="1" x14ac:dyDescent="0.2">
      <c r="L150" s="46"/>
      <c r="M150" s="46"/>
      <c r="N150" s="46"/>
      <c r="O150" s="46"/>
      <c r="P150" s="46"/>
    </row>
    <row r="151" spans="12:16" hidden="1" x14ac:dyDescent="0.2">
      <c r="L151" s="46"/>
      <c r="M151" s="46"/>
      <c r="N151" s="46"/>
      <c r="O151" s="46"/>
      <c r="P151" s="46"/>
    </row>
    <row r="152" spans="12:16" hidden="1" x14ac:dyDescent="0.2">
      <c r="L152" s="46"/>
      <c r="M152" s="46"/>
      <c r="N152" s="46"/>
      <c r="O152" s="46"/>
      <c r="P152" s="46"/>
    </row>
    <row r="153" spans="12:16" hidden="1" x14ac:dyDescent="0.2">
      <c r="L153" s="46"/>
      <c r="M153" s="46"/>
      <c r="N153" s="46"/>
      <c r="O153" s="46"/>
      <c r="P153" s="46"/>
    </row>
    <row r="154" spans="12:16" hidden="1" x14ac:dyDescent="0.2">
      <c r="L154" s="46"/>
      <c r="M154" s="46"/>
      <c r="N154" s="46"/>
      <c r="O154" s="46"/>
      <c r="P154" s="46"/>
    </row>
    <row r="155" spans="12:16" x14ac:dyDescent="0.2">
      <c r="L155" s="46"/>
      <c r="M155" s="46"/>
      <c r="N155" s="46"/>
      <c r="O155" s="46"/>
      <c r="P155" s="46"/>
    </row>
    <row r="156" spans="12:16" hidden="1" x14ac:dyDescent="0.2">
      <c r="L156" s="55"/>
      <c r="M156" s="55"/>
      <c r="N156" s="55"/>
      <c r="O156" s="55"/>
      <c r="P156" s="55"/>
    </row>
  </sheetData>
  <autoFilter ref="A8:XES16" xr:uid="{A48E6D20-8D0C-4AEE-87AE-998B847DB7EB}"/>
  <mergeCells count="7">
    <mergeCell ref="L7:P7"/>
    <mergeCell ref="B1:N1"/>
    <mergeCell ref="B2:N4"/>
    <mergeCell ref="B5:P5"/>
    <mergeCell ref="B6:P6"/>
    <mergeCell ref="A7:F7"/>
    <mergeCell ref="G7:K7"/>
  </mergeCells>
  <dataValidations count="4">
    <dataValidation type="decimal" operator="lessThan" showInputMessage="1" sqref="P1" xr:uid="{BA30246B-A1C8-4E55-9535-C8030CAD0D6C}">
      <formula1>0</formula1>
    </dataValidation>
    <dataValidation operator="lessThan" allowBlank="1" showInputMessage="1" showErrorMessage="1" sqref="O3:P4 B1:B2 P2" xr:uid="{FA0E1D1C-972A-4E61-AD22-10552515E956}"/>
    <dataValidation type="decimal" operator="lessThan" allowBlank="1" showInputMessage="1" showErrorMessage="1" sqref="O1:P2" xr:uid="{76D3BBC0-A18E-4AEF-B3A8-EE8113088470}">
      <formula1>0</formula1>
    </dataValidation>
    <dataValidation allowBlank="1" showErrorMessage="1" promptTitle="Gestión Realizada" prompt="En esta celda usted deberá escribir lo que considere importante en la ejecución de esta actividad para logrará el alcance propuesto" sqref="A9:A11 A13:A16" xr:uid="{D1B73AD6-F17A-4C2A-963E-CF95D16B51CA}"/>
  </dataValidations>
  <hyperlinks>
    <hyperlink ref="I16" r:id="rId1" xr:uid="{AAD8AF86-6BB7-4BAA-A08A-F067E243E453}"/>
    <hyperlink ref="I12" r:id="rId2" xr:uid="{D2380F58-441C-41AE-B0EF-7CCB4D5A8A14}"/>
    <hyperlink ref="N9:N16" r:id="rId3" display="../../../../../../../../../:f:/r/sites/OficinaAsesoradePlaneacin/Despacho  Planes/Planes/Planes Estrat%C3%A9gicos/2025/PTEP/Reporte/OAP/IV Trimestre?csf=1&amp;web=1&amp;e=nrrKLd" xr:uid="{2D34EEB7-2081-45F5-BB26-E75B01D62CB4}"/>
  </hyperlinks>
  <pageMargins left="0.7" right="0.7" top="0.75" bottom="0.75" header="0.3" footer="0.3"/>
  <pageSetup orientation="portrait"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F9061A1A-2D1E-47A1-A423-E6EAA5C7C915}">
          <x14:formula1>
            <xm:f>Listas!$C$2:$C$5</xm:f>
          </x14:formula1>
          <xm:sqref>L9:L16 G9:G16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9F9D-A47F-4F8F-9CE5-29736878C017}">
  <sheetPr>
    <tabColor rgb="FFB6489E"/>
  </sheetPr>
  <dimension ref="A1:P156"/>
  <sheetViews>
    <sheetView zoomScale="70" zoomScaleNormal="70" workbookViewId="0"/>
  </sheetViews>
  <sheetFormatPr baseColWidth="10" defaultColWidth="10.85546875" defaultRowHeight="15.75" customHeight="1" x14ac:dyDescent="0.25"/>
  <cols>
    <col min="1" max="1" width="32.42578125" style="33" customWidth="1"/>
    <col min="2" max="2" width="26.5703125" style="4" customWidth="1"/>
    <col min="3" max="3" width="56.28515625" style="4" customWidth="1"/>
    <col min="4" max="4" width="27.28515625" style="1" customWidth="1"/>
    <col min="5" max="5" width="18.85546875" style="1" customWidth="1"/>
    <col min="6" max="6" width="20.140625" style="30" customWidth="1"/>
    <col min="7" max="7" width="13.5703125" style="178" bestFit="1" customWidth="1"/>
    <col min="8" max="8" width="45.140625" style="1" customWidth="1"/>
    <col min="9" max="9" width="24.140625" style="1" customWidth="1"/>
    <col min="10" max="10" width="30.7109375" style="1" bestFit="1" customWidth="1"/>
    <col min="11" max="11" width="22.7109375" style="1" customWidth="1"/>
    <col min="12" max="12" width="13.5703125" style="5" customWidth="1"/>
    <col min="13" max="13" width="33.5703125" style="5" customWidth="1"/>
    <col min="14" max="14" width="21.7109375" style="5" customWidth="1"/>
    <col min="15" max="15" width="30.7109375" style="5" customWidth="1"/>
    <col min="16" max="16" width="22.7109375" style="5" customWidth="1"/>
    <col min="17" max="17" width="10.85546875" style="1" customWidth="1"/>
    <col min="18" max="16384" width="10.85546875" style="1"/>
  </cols>
  <sheetData>
    <row r="1" spans="1:16" ht="62.25" customHeight="1" x14ac:dyDescent="0.2">
      <c r="A1" s="13"/>
      <c r="B1" s="226" t="s">
        <v>43</v>
      </c>
      <c r="C1" s="226"/>
      <c r="D1" s="226"/>
      <c r="E1" s="226"/>
      <c r="F1" s="226"/>
      <c r="G1" s="226"/>
      <c r="H1" s="226"/>
      <c r="I1" s="226"/>
      <c r="J1" s="226"/>
      <c r="K1" s="226"/>
      <c r="L1" s="226"/>
      <c r="M1" s="226"/>
      <c r="N1" s="226"/>
      <c r="O1" s="35" t="s">
        <v>44</v>
      </c>
      <c r="P1" s="36" t="s">
        <v>45</v>
      </c>
    </row>
    <row r="2" spans="1:16" ht="15" customHeight="1" x14ac:dyDescent="0.2">
      <c r="A2" s="2"/>
      <c r="B2" s="227" t="s">
        <v>46</v>
      </c>
      <c r="C2" s="227"/>
      <c r="D2" s="227"/>
      <c r="E2" s="227"/>
      <c r="F2" s="227"/>
      <c r="G2" s="227"/>
      <c r="H2" s="227"/>
      <c r="I2" s="227"/>
      <c r="J2" s="227"/>
      <c r="K2" s="227"/>
      <c r="L2" s="227"/>
      <c r="M2" s="227"/>
      <c r="N2" s="227"/>
      <c r="O2" s="35" t="s">
        <v>47</v>
      </c>
      <c r="P2" s="37">
        <v>2</v>
      </c>
    </row>
    <row r="3" spans="1:16" ht="30" hidden="1" customHeight="1" x14ac:dyDescent="0.2">
      <c r="A3" s="3"/>
      <c r="B3" s="227"/>
      <c r="C3" s="227"/>
      <c r="D3" s="227"/>
      <c r="E3" s="227"/>
      <c r="F3" s="227"/>
      <c r="G3" s="227"/>
      <c r="H3" s="227"/>
      <c r="I3" s="227"/>
      <c r="J3" s="227"/>
      <c r="K3" s="227"/>
      <c r="L3" s="227"/>
      <c r="M3" s="227"/>
      <c r="N3" s="227"/>
      <c r="O3" s="35" t="s">
        <v>48</v>
      </c>
      <c r="P3" s="37" t="s">
        <v>49</v>
      </c>
    </row>
    <row r="4" spans="1:16" x14ac:dyDescent="0.2">
      <c r="A4" s="27"/>
      <c r="B4" s="227"/>
      <c r="C4" s="227"/>
      <c r="D4" s="227"/>
      <c r="E4" s="227"/>
      <c r="F4" s="227"/>
      <c r="G4" s="227"/>
      <c r="H4" s="227"/>
      <c r="I4" s="227"/>
      <c r="J4" s="227"/>
      <c r="K4" s="227"/>
      <c r="L4" s="227"/>
      <c r="M4" s="227"/>
      <c r="N4" s="227"/>
      <c r="O4" s="35" t="s">
        <v>48</v>
      </c>
      <c r="P4" s="38">
        <v>45757</v>
      </c>
    </row>
    <row r="5" spans="1:16" ht="35.1" customHeight="1" x14ac:dyDescent="0.2">
      <c r="A5" s="26" t="s">
        <v>50</v>
      </c>
      <c r="B5" s="228" t="s">
        <v>100</v>
      </c>
      <c r="C5" s="228"/>
      <c r="D5" s="228"/>
      <c r="E5" s="228"/>
      <c r="F5" s="228"/>
      <c r="G5" s="228"/>
      <c r="H5" s="228"/>
      <c r="I5" s="228"/>
      <c r="J5" s="228"/>
      <c r="K5" s="228"/>
      <c r="L5" s="228"/>
      <c r="M5" s="228"/>
      <c r="N5" s="228"/>
      <c r="O5" s="228"/>
      <c r="P5" s="228"/>
    </row>
    <row r="6" spans="1:16" ht="35.1" customHeight="1" thickBot="1" x14ac:dyDescent="0.25">
      <c r="A6" s="28" t="s">
        <v>52</v>
      </c>
      <c r="B6" s="229" t="s">
        <v>101</v>
      </c>
      <c r="C6" s="229"/>
      <c r="D6" s="229"/>
      <c r="E6" s="229"/>
      <c r="F6" s="229"/>
      <c r="G6" s="229"/>
      <c r="H6" s="229"/>
      <c r="I6" s="229"/>
      <c r="J6" s="229"/>
      <c r="K6" s="229"/>
      <c r="L6" s="229"/>
      <c r="M6" s="229"/>
      <c r="N6" s="229"/>
      <c r="O6" s="229"/>
      <c r="P6" s="229"/>
    </row>
    <row r="7" spans="1:16" s="24" customFormat="1" ht="36" customHeight="1" x14ac:dyDescent="0.25">
      <c r="A7" s="230" t="s">
        <v>54</v>
      </c>
      <c r="B7" s="231"/>
      <c r="C7" s="231"/>
      <c r="D7" s="231"/>
      <c r="E7" s="231"/>
      <c r="F7" s="231"/>
      <c r="G7" s="216" t="s">
        <v>55</v>
      </c>
      <c r="H7" s="217"/>
      <c r="I7" s="217"/>
      <c r="J7" s="217"/>
      <c r="K7" s="218"/>
      <c r="L7" s="216" t="s">
        <v>56</v>
      </c>
      <c r="M7" s="217"/>
      <c r="N7" s="217"/>
      <c r="O7" s="217"/>
      <c r="P7" s="218"/>
    </row>
    <row r="8" spans="1:16" s="20" customFormat="1" ht="54.75" customHeight="1" x14ac:dyDescent="0.2">
      <c r="A8" s="29" t="s">
        <v>57</v>
      </c>
      <c r="B8" s="25" t="s">
        <v>58</v>
      </c>
      <c r="C8" s="25" t="s">
        <v>59</v>
      </c>
      <c r="D8" s="25" t="s">
        <v>60</v>
      </c>
      <c r="E8" s="25" t="s">
        <v>61</v>
      </c>
      <c r="F8" s="146" t="s">
        <v>62</v>
      </c>
      <c r="G8" s="22" t="s">
        <v>63</v>
      </c>
      <c r="H8" s="21" t="s">
        <v>64</v>
      </c>
      <c r="I8" s="21" t="s">
        <v>65</v>
      </c>
      <c r="J8" s="21" t="s">
        <v>66</v>
      </c>
      <c r="K8" s="23" t="s">
        <v>67</v>
      </c>
      <c r="L8" s="22" t="s">
        <v>63</v>
      </c>
      <c r="M8" s="21" t="s">
        <v>64</v>
      </c>
      <c r="N8" s="21" t="s">
        <v>65</v>
      </c>
      <c r="O8" s="21" t="s">
        <v>66</v>
      </c>
      <c r="P8" s="23" t="s">
        <v>67</v>
      </c>
    </row>
    <row r="9" spans="1:16" ht="76.5" x14ac:dyDescent="0.2">
      <c r="A9" s="70" t="s">
        <v>42</v>
      </c>
      <c r="B9" s="69" t="s">
        <v>102</v>
      </c>
      <c r="C9" s="69" t="s">
        <v>103</v>
      </c>
      <c r="D9" s="69" t="s">
        <v>104</v>
      </c>
      <c r="E9" s="42">
        <v>45717</v>
      </c>
      <c r="F9" s="95">
        <v>45899</v>
      </c>
      <c r="G9" s="161" t="s">
        <v>6</v>
      </c>
      <c r="H9" s="84" t="s">
        <v>383</v>
      </c>
      <c r="I9" s="70" t="s">
        <v>384</v>
      </c>
      <c r="J9" s="53" t="s">
        <v>136</v>
      </c>
      <c r="K9" s="140"/>
      <c r="L9" s="161" t="s">
        <v>21</v>
      </c>
      <c r="M9" s="84" t="s">
        <v>105</v>
      </c>
      <c r="N9" s="105" t="s">
        <v>21</v>
      </c>
      <c r="O9" s="105" t="s">
        <v>21</v>
      </c>
      <c r="P9" s="147"/>
    </row>
    <row r="10" spans="1:16" ht="217.5" thickBot="1" x14ac:dyDescent="0.25">
      <c r="A10" s="70" t="s">
        <v>41</v>
      </c>
      <c r="B10" s="69" t="s">
        <v>106</v>
      </c>
      <c r="C10" s="69" t="s">
        <v>107</v>
      </c>
      <c r="D10" s="69" t="s">
        <v>108</v>
      </c>
      <c r="E10" s="42">
        <v>45901</v>
      </c>
      <c r="F10" s="95">
        <v>45976</v>
      </c>
      <c r="G10" s="161" t="s">
        <v>11</v>
      </c>
      <c r="H10" s="84" t="s">
        <v>109</v>
      </c>
      <c r="I10" s="75" t="s">
        <v>110</v>
      </c>
      <c r="J10" s="184" t="s">
        <v>385</v>
      </c>
      <c r="K10" s="140"/>
      <c r="L10" s="167" t="s">
        <v>6</v>
      </c>
      <c r="M10" s="69" t="s">
        <v>493</v>
      </c>
      <c r="N10" s="214" t="s">
        <v>494</v>
      </c>
      <c r="O10" s="53" t="s">
        <v>136</v>
      </c>
      <c r="P10" s="212"/>
    </row>
    <row r="11" spans="1:16" ht="267.75" x14ac:dyDescent="0.2">
      <c r="A11" s="69" t="s">
        <v>111</v>
      </c>
      <c r="B11" s="69" t="s">
        <v>102</v>
      </c>
      <c r="C11" s="69" t="s">
        <v>112</v>
      </c>
      <c r="D11" s="69" t="s">
        <v>113</v>
      </c>
      <c r="E11" s="42">
        <v>45901</v>
      </c>
      <c r="F11" s="95">
        <v>45976</v>
      </c>
      <c r="G11" s="161" t="s">
        <v>11</v>
      </c>
      <c r="H11" s="53" t="s">
        <v>114</v>
      </c>
      <c r="I11" s="53" t="s">
        <v>21</v>
      </c>
      <c r="J11" s="53" t="s">
        <v>115</v>
      </c>
      <c r="K11" s="140"/>
      <c r="L11" s="161" t="s">
        <v>11</v>
      </c>
      <c r="M11" s="53" t="s">
        <v>502</v>
      </c>
      <c r="N11" s="53" t="s">
        <v>485</v>
      </c>
      <c r="O11" s="53" t="s">
        <v>484</v>
      </c>
      <c r="P11" s="147"/>
    </row>
    <row r="12" spans="1:16" ht="83.1" customHeight="1" x14ac:dyDescent="0.2">
      <c r="A12" s="70" t="s">
        <v>42</v>
      </c>
      <c r="B12" s="69" t="s">
        <v>106</v>
      </c>
      <c r="C12" s="69" t="s">
        <v>116</v>
      </c>
      <c r="D12" s="69" t="s">
        <v>117</v>
      </c>
      <c r="E12" s="42">
        <v>45901</v>
      </c>
      <c r="F12" s="95">
        <v>45976</v>
      </c>
      <c r="G12" s="161" t="s">
        <v>11</v>
      </c>
      <c r="H12" s="44" t="s">
        <v>118</v>
      </c>
      <c r="I12" s="56"/>
      <c r="J12" s="53" t="s">
        <v>385</v>
      </c>
      <c r="K12" s="140"/>
      <c r="L12" s="162" t="s">
        <v>6</v>
      </c>
      <c r="M12" s="53" t="s">
        <v>488</v>
      </c>
      <c r="N12" s="53" t="s">
        <v>411</v>
      </c>
      <c r="O12" s="53" t="s">
        <v>136</v>
      </c>
      <c r="P12" s="147"/>
    </row>
    <row r="13" spans="1:16" ht="165.75" x14ac:dyDescent="0.2">
      <c r="A13" s="70" t="s">
        <v>41</v>
      </c>
      <c r="B13" s="69" t="s">
        <v>106</v>
      </c>
      <c r="C13" s="69" t="s">
        <v>119</v>
      </c>
      <c r="D13" s="69" t="s">
        <v>120</v>
      </c>
      <c r="E13" s="42">
        <v>45901</v>
      </c>
      <c r="F13" s="95">
        <v>45976</v>
      </c>
      <c r="G13" s="161" t="s">
        <v>11</v>
      </c>
      <c r="H13" s="185" t="s">
        <v>121</v>
      </c>
      <c r="I13" s="75" t="s">
        <v>110</v>
      </c>
      <c r="J13" s="53" t="s">
        <v>385</v>
      </c>
      <c r="K13" s="140"/>
      <c r="L13" s="167" t="s">
        <v>6</v>
      </c>
      <c r="M13" s="84" t="s">
        <v>495</v>
      </c>
      <c r="N13" s="213" t="s">
        <v>496</v>
      </c>
      <c r="O13" s="53" t="s">
        <v>136</v>
      </c>
      <c r="P13" s="147"/>
    </row>
    <row r="14" spans="1:16" ht="78.75" customHeight="1" x14ac:dyDescent="0.2">
      <c r="A14" s="70" t="s">
        <v>42</v>
      </c>
      <c r="B14" s="69" t="s">
        <v>106</v>
      </c>
      <c r="C14" s="69" t="s">
        <v>122</v>
      </c>
      <c r="D14" s="69" t="s">
        <v>123</v>
      </c>
      <c r="E14" s="42">
        <v>45901</v>
      </c>
      <c r="F14" s="95">
        <v>45976</v>
      </c>
      <c r="G14" s="161" t="s">
        <v>21</v>
      </c>
      <c r="H14" s="44" t="s">
        <v>382</v>
      </c>
      <c r="I14" s="53" t="s">
        <v>21</v>
      </c>
      <c r="J14" s="53" t="s">
        <v>385</v>
      </c>
      <c r="K14" s="140"/>
      <c r="L14" s="161" t="s">
        <v>6</v>
      </c>
      <c r="M14" s="101" t="s">
        <v>404</v>
      </c>
      <c r="N14" s="198" t="s">
        <v>405</v>
      </c>
      <c r="O14" s="101" t="s">
        <v>76</v>
      </c>
      <c r="P14" s="147"/>
    </row>
    <row r="15" spans="1:16" ht="104.45" customHeight="1" thickBot="1" x14ac:dyDescent="0.25">
      <c r="A15" s="70" t="s">
        <v>124</v>
      </c>
      <c r="B15" s="69" t="s">
        <v>106</v>
      </c>
      <c r="C15" s="69" t="s">
        <v>125</v>
      </c>
      <c r="D15" s="69" t="s">
        <v>126</v>
      </c>
      <c r="E15" s="42">
        <v>45992</v>
      </c>
      <c r="F15" s="95">
        <v>46022</v>
      </c>
      <c r="G15" s="163" t="s">
        <v>16</v>
      </c>
      <c r="H15" s="193" t="s">
        <v>127</v>
      </c>
      <c r="I15" s="186" t="s">
        <v>127</v>
      </c>
      <c r="J15" s="144" t="s">
        <v>385</v>
      </c>
      <c r="K15" s="142"/>
      <c r="L15" s="187" t="s">
        <v>6</v>
      </c>
      <c r="M15" s="193" t="s">
        <v>414</v>
      </c>
      <c r="N15" s="207" t="s">
        <v>415</v>
      </c>
      <c r="O15" s="144" t="s">
        <v>136</v>
      </c>
      <c r="P15" s="201"/>
    </row>
    <row r="16" spans="1:16" x14ac:dyDescent="0.25">
      <c r="A16" s="1"/>
      <c r="F16" s="1"/>
      <c r="L16" s="1"/>
      <c r="M16" s="1"/>
      <c r="N16" s="1"/>
      <c r="O16" s="1"/>
      <c r="P16" s="1"/>
    </row>
    <row r="17" spans="1:16" ht="41.1" customHeight="1" x14ac:dyDescent="0.25">
      <c r="A17" s="31" t="s">
        <v>96</v>
      </c>
      <c r="B17" s="8" t="s">
        <v>486</v>
      </c>
      <c r="F17" s="1"/>
      <c r="L17" s="1"/>
      <c r="M17" s="1"/>
      <c r="N17" s="1"/>
      <c r="O17" s="1"/>
      <c r="P17" s="1"/>
    </row>
    <row r="18" spans="1:16" ht="25.5" x14ac:dyDescent="0.25">
      <c r="A18" s="31" t="s">
        <v>97</v>
      </c>
      <c r="B18" s="8" t="s">
        <v>98</v>
      </c>
      <c r="F18" s="1"/>
      <c r="L18" s="1"/>
      <c r="M18" s="1"/>
      <c r="N18" s="1"/>
      <c r="O18" s="1"/>
      <c r="P18" s="1"/>
    </row>
    <row r="19" spans="1:16" ht="51" customHeight="1" x14ac:dyDescent="0.25">
      <c r="A19" s="32" t="s">
        <v>99</v>
      </c>
      <c r="B19" s="139">
        <v>45936</v>
      </c>
      <c r="F19" s="1"/>
      <c r="L19" s="1"/>
      <c r="M19" s="1"/>
      <c r="N19" s="1"/>
      <c r="O19" s="1"/>
      <c r="P19" s="1"/>
    </row>
    <row r="20" spans="1:16" ht="15.75" customHeight="1" x14ac:dyDescent="0.25">
      <c r="A20" s="1"/>
      <c r="F20" s="1"/>
      <c r="L20" s="1"/>
      <c r="M20" s="1"/>
      <c r="N20" s="1"/>
      <c r="O20" s="1"/>
      <c r="P20" s="1"/>
    </row>
    <row r="21" spans="1:16" ht="15.75" customHeight="1" x14ac:dyDescent="0.25">
      <c r="A21" s="1"/>
      <c r="F21" s="1"/>
      <c r="L21" s="1"/>
      <c r="M21" s="1"/>
      <c r="N21" s="1"/>
      <c r="O21" s="1"/>
      <c r="P21" s="1"/>
    </row>
    <row r="22" spans="1:16" ht="15.75" customHeight="1" x14ac:dyDescent="0.25">
      <c r="A22" s="1"/>
      <c r="F22" s="1"/>
      <c r="L22" s="1"/>
      <c r="M22" s="1"/>
      <c r="N22" s="1"/>
      <c r="O22" s="1"/>
      <c r="P22" s="1"/>
    </row>
    <row r="23" spans="1:16" ht="15.75" customHeight="1" x14ac:dyDescent="0.25">
      <c r="A23" s="1"/>
      <c r="F23" s="1"/>
      <c r="L23" s="1"/>
      <c r="M23" s="1"/>
      <c r="N23" s="1"/>
      <c r="O23" s="1"/>
      <c r="P23" s="1"/>
    </row>
    <row r="24" spans="1:16" ht="15.75" customHeight="1" x14ac:dyDescent="0.25">
      <c r="A24" s="1"/>
      <c r="F24" s="1"/>
      <c r="L24" s="1"/>
      <c r="M24" s="1"/>
      <c r="N24" s="1"/>
      <c r="O24" s="1"/>
      <c r="P24" s="1"/>
    </row>
    <row r="25" spans="1:16" ht="15.75" customHeight="1" x14ac:dyDescent="0.25">
      <c r="A25" s="4"/>
      <c r="F25" s="1"/>
      <c r="L25" s="1"/>
      <c r="M25" s="1"/>
      <c r="N25" s="1"/>
      <c r="O25" s="1"/>
      <c r="P25" s="1"/>
    </row>
    <row r="26" spans="1:16" ht="15.75" customHeight="1" x14ac:dyDescent="0.25">
      <c r="A26" s="4"/>
      <c r="F26" s="1"/>
      <c r="L26" s="1"/>
      <c r="M26" s="1"/>
      <c r="N26" s="1"/>
      <c r="O26" s="1"/>
      <c r="P26" s="1"/>
    </row>
    <row r="27" spans="1:16" ht="15.75" customHeight="1" x14ac:dyDescent="0.25">
      <c r="A27" s="4"/>
      <c r="F27" s="1"/>
      <c r="L27" s="1"/>
      <c r="M27" s="1"/>
      <c r="N27" s="1"/>
      <c r="O27" s="1"/>
      <c r="P27" s="1"/>
    </row>
    <row r="28" spans="1:16" ht="15.75" customHeight="1" x14ac:dyDescent="0.25">
      <c r="A28" s="4"/>
      <c r="F28" s="1"/>
      <c r="L28" s="1"/>
      <c r="M28" s="1"/>
      <c r="N28" s="1"/>
      <c r="O28" s="1"/>
      <c r="P28" s="1"/>
    </row>
    <row r="29" spans="1:16" ht="15.75" customHeight="1" x14ac:dyDescent="0.25">
      <c r="A29" s="4"/>
      <c r="F29" s="1"/>
      <c r="L29" s="1"/>
      <c r="M29" s="1"/>
      <c r="N29" s="1"/>
      <c r="O29" s="1"/>
      <c r="P29" s="1"/>
    </row>
    <row r="30" spans="1:16" ht="15.75" customHeight="1" x14ac:dyDescent="0.25">
      <c r="A30" s="4"/>
      <c r="F30" s="1"/>
      <c r="L30" s="1"/>
      <c r="M30" s="1"/>
      <c r="N30" s="1"/>
      <c r="O30" s="1"/>
      <c r="P30" s="1"/>
    </row>
    <row r="31" spans="1:16" ht="15.75" customHeight="1" x14ac:dyDescent="0.25">
      <c r="A31" s="4"/>
      <c r="F31" s="1"/>
      <c r="L31" s="1"/>
      <c r="M31" s="1"/>
      <c r="N31" s="1"/>
      <c r="O31" s="1"/>
      <c r="P31" s="1"/>
    </row>
    <row r="32" spans="1:16" ht="15.75" customHeight="1" x14ac:dyDescent="0.25">
      <c r="A32" s="4"/>
      <c r="F32" s="1"/>
      <c r="L32" s="1"/>
      <c r="M32" s="1"/>
      <c r="N32" s="1"/>
      <c r="O32" s="1"/>
      <c r="P32" s="1"/>
    </row>
    <row r="33" spans="1:16" ht="15.75" customHeight="1" x14ac:dyDescent="0.25">
      <c r="A33" s="4"/>
      <c r="F33" s="1"/>
      <c r="L33" s="1"/>
      <c r="M33" s="1"/>
      <c r="N33" s="1"/>
      <c r="O33" s="1"/>
      <c r="P33" s="1"/>
    </row>
    <row r="34" spans="1:16" ht="15.75" customHeight="1" x14ac:dyDescent="0.25">
      <c r="A34" s="4"/>
      <c r="F34" s="1"/>
      <c r="L34" s="1"/>
      <c r="M34" s="1"/>
      <c r="N34" s="1"/>
      <c r="O34" s="1"/>
      <c r="P34" s="1"/>
    </row>
    <row r="35" spans="1:16" ht="15.75" customHeight="1" x14ac:dyDescent="0.25">
      <c r="A35" s="4"/>
      <c r="F35" s="1"/>
      <c r="L35" s="1"/>
      <c r="M35" s="1"/>
      <c r="N35" s="1"/>
      <c r="O35" s="1"/>
      <c r="P35" s="1"/>
    </row>
    <row r="36" spans="1:16" ht="15.75" customHeight="1" x14ac:dyDescent="0.25">
      <c r="A36" s="4"/>
      <c r="F36" s="1"/>
      <c r="L36" s="1"/>
      <c r="M36" s="1"/>
      <c r="N36" s="1"/>
      <c r="O36" s="1"/>
      <c r="P36" s="1"/>
    </row>
    <row r="37" spans="1:16" ht="15.75" customHeight="1" x14ac:dyDescent="0.25">
      <c r="A37" s="4"/>
      <c r="F37" s="1"/>
      <c r="L37" s="1"/>
      <c r="M37" s="1"/>
      <c r="N37" s="1"/>
      <c r="O37" s="1"/>
      <c r="P37" s="1"/>
    </row>
    <row r="38" spans="1:16" ht="15.75" customHeight="1" x14ac:dyDescent="0.25">
      <c r="A38" s="4"/>
      <c r="F38" s="1"/>
      <c r="L38" s="1"/>
      <c r="M38" s="1"/>
      <c r="N38" s="1"/>
      <c r="O38" s="1"/>
      <c r="P38" s="1"/>
    </row>
    <row r="39" spans="1:16" ht="15.75" customHeight="1" x14ac:dyDescent="0.25">
      <c r="A39" s="4"/>
      <c r="F39" s="1"/>
      <c r="L39" s="1"/>
      <c r="M39" s="1"/>
      <c r="N39" s="1"/>
      <c r="O39" s="1"/>
      <c r="P39" s="1"/>
    </row>
    <row r="40" spans="1:16" ht="15.75" customHeight="1" x14ac:dyDescent="0.25">
      <c r="A40" s="4"/>
      <c r="F40" s="1"/>
      <c r="L40" s="1"/>
      <c r="M40" s="1"/>
      <c r="N40" s="1"/>
      <c r="O40" s="1"/>
      <c r="P40" s="1"/>
    </row>
    <row r="41" spans="1:16" ht="15.75" customHeight="1" x14ac:dyDescent="0.25">
      <c r="A41" s="4"/>
      <c r="F41" s="1"/>
      <c r="L41" s="1"/>
      <c r="M41" s="1"/>
      <c r="N41" s="1"/>
      <c r="O41" s="1"/>
      <c r="P41" s="1"/>
    </row>
    <row r="42" spans="1:16" ht="15.75" customHeight="1" x14ac:dyDescent="0.25">
      <c r="A42" s="4"/>
      <c r="F42" s="1"/>
      <c r="L42" s="1"/>
      <c r="M42" s="1"/>
      <c r="N42" s="1"/>
      <c r="O42" s="1"/>
      <c r="P42" s="1"/>
    </row>
    <row r="43" spans="1:16" ht="15.75" customHeight="1" x14ac:dyDescent="0.25">
      <c r="A43" s="4"/>
      <c r="F43" s="1"/>
      <c r="L43" s="1"/>
      <c r="M43" s="1"/>
      <c r="N43" s="1"/>
      <c r="O43" s="1"/>
      <c r="P43" s="1"/>
    </row>
    <row r="44" spans="1:16" ht="15.75" customHeight="1" x14ac:dyDescent="0.25">
      <c r="A44" s="4"/>
      <c r="F44" s="1"/>
      <c r="L44" s="1"/>
      <c r="M44" s="1"/>
      <c r="N44" s="1"/>
      <c r="O44" s="1"/>
      <c r="P44" s="1"/>
    </row>
    <row r="45" spans="1:16" ht="15.75" customHeight="1" x14ac:dyDescent="0.25">
      <c r="A45" s="4"/>
      <c r="F45" s="1"/>
      <c r="L45" s="1"/>
      <c r="M45" s="1"/>
      <c r="N45" s="1"/>
      <c r="O45" s="1"/>
      <c r="P45" s="1"/>
    </row>
    <row r="46" spans="1:16" ht="15.75" customHeight="1" x14ac:dyDescent="0.25">
      <c r="A46" s="4"/>
      <c r="F46" s="1"/>
      <c r="L46" s="1"/>
      <c r="M46" s="1"/>
      <c r="N46" s="1"/>
      <c r="O46" s="1"/>
      <c r="P46" s="1"/>
    </row>
    <row r="47" spans="1:16" ht="15.75" customHeight="1" x14ac:dyDescent="0.25">
      <c r="A47" s="4"/>
      <c r="F47" s="1"/>
      <c r="L47" s="1"/>
      <c r="M47" s="1"/>
      <c r="N47" s="1"/>
      <c r="O47" s="1"/>
      <c r="P47" s="1"/>
    </row>
    <row r="48" spans="1:16" ht="15.75" customHeight="1" x14ac:dyDescent="0.25">
      <c r="A48" s="4"/>
      <c r="F48" s="1"/>
      <c r="L48" s="1"/>
      <c r="M48" s="1"/>
      <c r="N48" s="1"/>
      <c r="O48" s="1"/>
      <c r="P48" s="1"/>
    </row>
    <row r="49" spans="1:16" ht="15.75" customHeight="1" x14ac:dyDescent="0.25">
      <c r="A49" s="4"/>
      <c r="F49" s="1"/>
      <c r="L49" s="1"/>
      <c r="M49" s="1"/>
      <c r="N49" s="1"/>
      <c r="O49" s="1"/>
      <c r="P49" s="1"/>
    </row>
    <row r="50" spans="1:16" ht="15.75" customHeight="1" x14ac:dyDescent="0.25">
      <c r="A50" s="4"/>
      <c r="F50" s="1"/>
      <c r="L50" s="1"/>
      <c r="M50" s="1"/>
      <c r="N50" s="1"/>
      <c r="O50" s="1"/>
      <c r="P50" s="1"/>
    </row>
    <row r="51" spans="1:16" ht="15.75" customHeight="1" x14ac:dyDescent="0.25">
      <c r="A51" s="4"/>
      <c r="F51" s="1"/>
      <c r="L51" s="1"/>
      <c r="M51" s="1"/>
      <c r="N51" s="1"/>
      <c r="O51" s="1"/>
      <c r="P51" s="1"/>
    </row>
    <row r="52" spans="1:16" ht="15.75" customHeight="1" x14ac:dyDescent="0.25">
      <c r="A52" s="4"/>
      <c r="F52" s="1"/>
      <c r="L52" s="1"/>
      <c r="M52" s="1"/>
      <c r="N52" s="1"/>
      <c r="O52" s="1"/>
      <c r="P52" s="1"/>
    </row>
    <row r="53" spans="1:16" ht="15.75" customHeight="1" x14ac:dyDescent="0.25">
      <c r="A53" s="4"/>
      <c r="F53" s="1"/>
      <c r="L53" s="1"/>
      <c r="M53" s="1"/>
      <c r="N53" s="1"/>
      <c r="O53" s="1"/>
      <c r="P53" s="1"/>
    </row>
    <row r="54" spans="1:16" ht="15.75" customHeight="1" x14ac:dyDescent="0.25">
      <c r="A54" s="4"/>
      <c r="F54" s="1"/>
      <c r="L54" s="1"/>
      <c r="M54" s="1"/>
      <c r="N54" s="1"/>
      <c r="O54" s="1"/>
      <c r="P54" s="1"/>
    </row>
    <row r="55" spans="1:16" ht="15.75" customHeight="1" x14ac:dyDescent="0.25">
      <c r="A55" s="4"/>
      <c r="F55" s="1"/>
      <c r="L55" s="1"/>
      <c r="M55" s="1"/>
      <c r="N55" s="1"/>
      <c r="O55" s="1"/>
      <c r="P55" s="1"/>
    </row>
    <row r="56" spans="1:16" ht="15.75" customHeight="1" x14ac:dyDescent="0.25">
      <c r="A56" s="4"/>
      <c r="F56" s="1"/>
      <c r="L56" s="1"/>
      <c r="M56" s="1"/>
      <c r="N56" s="1"/>
      <c r="O56" s="1"/>
      <c r="P56" s="1"/>
    </row>
    <row r="57" spans="1:16" ht="15.75" customHeight="1" x14ac:dyDescent="0.25">
      <c r="A57" s="4"/>
      <c r="F57" s="1"/>
      <c r="L57" s="1"/>
      <c r="M57" s="1"/>
      <c r="N57" s="1"/>
      <c r="O57" s="1"/>
      <c r="P57" s="1"/>
    </row>
    <row r="58" spans="1:16" ht="15.75" customHeight="1" x14ac:dyDescent="0.25">
      <c r="A58" s="4"/>
      <c r="F58" s="1"/>
      <c r="L58" s="1"/>
      <c r="M58" s="1"/>
      <c r="N58" s="1"/>
      <c r="O58" s="1"/>
      <c r="P58" s="1"/>
    </row>
    <row r="59" spans="1:16" ht="15.75" customHeight="1" x14ac:dyDescent="0.25">
      <c r="A59" s="4"/>
      <c r="F59" s="1"/>
      <c r="L59" s="1"/>
      <c r="M59" s="1"/>
      <c r="N59" s="1"/>
      <c r="O59" s="1"/>
      <c r="P59" s="1"/>
    </row>
    <row r="60" spans="1:16" ht="15.75" customHeight="1" x14ac:dyDescent="0.25">
      <c r="A60" s="4"/>
      <c r="F60" s="1"/>
      <c r="L60" s="1"/>
      <c r="M60" s="1"/>
      <c r="N60" s="1"/>
      <c r="O60" s="1"/>
      <c r="P60" s="1"/>
    </row>
    <row r="61" spans="1:16" ht="15.75" customHeight="1" x14ac:dyDescent="0.25">
      <c r="A61" s="4"/>
      <c r="F61" s="1"/>
      <c r="L61" s="1"/>
      <c r="M61" s="1"/>
      <c r="N61" s="1"/>
      <c r="O61" s="1"/>
      <c r="P61" s="1"/>
    </row>
    <row r="62" spans="1:16" ht="15.75" customHeight="1" x14ac:dyDescent="0.25">
      <c r="A62" s="4"/>
      <c r="F62" s="1"/>
      <c r="L62" s="1"/>
      <c r="M62" s="1"/>
      <c r="N62" s="1"/>
      <c r="O62" s="1"/>
      <c r="P62" s="1"/>
    </row>
    <row r="63" spans="1:16" ht="15.75" customHeight="1" x14ac:dyDescent="0.25">
      <c r="A63" s="4"/>
      <c r="F63" s="1"/>
      <c r="L63" s="1"/>
      <c r="M63" s="1"/>
      <c r="N63" s="1"/>
      <c r="O63" s="1"/>
      <c r="P63" s="1"/>
    </row>
    <row r="64" spans="1:16" ht="15.75" customHeight="1" x14ac:dyDescent="0.25">
      <c r="A64" s="4"/>
      <c r="F64" s="1"/>
      <c r="L64" s="1"/>
      <c r="M64" s="1"/>
      <c r="N64" s="1"/>
      <c r="O64" s="1"/>
      <c r="P64" s="1"/>
    </row>
    <row r="65" spans="1:16" ht="15.75" customHeight="1" x14ac:dyDescent="0.25">
      <c r="A65" s="4"/>
      <c r="F65" s="1"/>
      <c r="L65" s="1"/>
      <c r="M65" s="1"/>
      <c r="N65" s="1"/>
      <c r="O65" s="1"/>
      <c r="P65" s="1"/>
    </row>
    <row r="66" spans="1:16" ht="15.75" customHeight="1" x14ac:dyDescent="0.25">
      <c r="A66" s="4"/>
      <c r="F66" s="1"/>
      <c r="L66" s="1"/>
      <c r="M66" s="1"/>
      <c r="N66" s="1"/>
      <c r="O66" s="1"/>
      <c r="P66" s="1"/>
    </row>
    <row r="67" spans="1:16" ht="15.75" customHeight="1" x14ac:dyDescent="0.25">
      <c r="A67" s="4"/>
      <c r="F67" s="1"/>
      <c r="L67" s="1"/>
      <c r="M67" s="1"/>
      <c r="N67" s="1"/>
      <c r="O67" s="1"/>
      <c r="P67" s="1"/>
    </row>
    <row r="68" spans="1:16" ht="15.75" customHeight="1" x14ac:dyDescent="0.25">
      <c r="A68" s="4"/>
      <c r="F68" s="1"/>
      <c r="L68" s="1"/>
      <c r="M68" s="1"/>
      <c r="N68" s="1"/>
      <c r="O68" s="1"/>
      <c r="P68" s="1"/>
    </row>
    <row r="69" spans="1:16" ht="15.75" customHeight="1" x14ac:dyDescent="0.25">
      <c r="A69" s="4"/>
      <c r="F69" s="1"/>
      <c r="L69" s="1"/>
      <c r="M69" s="1"/>
      <c r="N69" s="1"/>
      <c r="O69" s="1"/>
      <c r="P69" s="1"/>
    </row>
    <row r="70" spans="1:16" ht="15.75" customHeight="1" x14ac:dyDescent="0.25">
      <c r="A70" s="4"/>
      <c r="F70" s="1"/>
      <c r="L70" s="1"/>
      <c r="M70" s="1"/>
      <c r="N70" s="1"/>
      <c r="O70" s="1"/>
      <c r="P70" s="1"/>
    </row>
    <row r="71" spans="1:16" ht="15.75" customHeight="1" x14ac:dyDescent="0.25">
      <c r="A71" s="4"/>
      <c r="F71" s="1"/>
      <c r="L71" s="1"/>
      <c r="M71" s="1"/>
      <c r="N71" s="1"/>
      <c r="O71" s="1"/>
      <c r="P71" s="1"/>
    </row>
    <row r="72" spans="1:16" ht="15.75" customHeight="1" x14ac:dyDescent="0.25">
      <c r="A72" s="4"/>
      <c r="F72" s="1"/>
      <c r="L72" s="1"/>
      <c r="M72" s="1"/>
      <c r="N72" s="1"/>
      <c r="O72" s="1"/>
      <c r="P72" s="1"/>
    </row>
    <row r="73" spans="1:16" ht="15.75" customHeight="1" x14ac:dyDescent="0.25">
      <c r="A73" s="4"/>
      <c r="F73" s="1"/>
      <c r="L73" s="1"/>
      <c r="M73" s="1"/>
      <c r="N73" s="1"/>
      <c r="O73" s="1"/>
      <c r="P73" s="1"/>
    </row>
    <row r="74" spans="1:16" ht="15.75" customHeight="1" x14ac:dyDescent="0.25">
      <c r="A74" s="4"/>
      <c r="F74" s="1"/>
      <c r="L74" s="1"/>
      <c r="M74" s="1"/>
      <c r="N74" s="1"/>
      <c r="O74" s="1"/>
      <c r="P74" s="1"/>
    </row>
    <row r="75" spans="1:16" ht="15.75" customHeight="1" x14ac:dyDescent="0.25">
      <c r="A75" s="4"/>
      <c r="F75" s="1"/>
      <c r="L75" s="1"/>
      <c r="M75" s="1"/>
      <c r="N75" s="1"/>
      <c r="O75" s="1"/>
      <c r="P75" s="1"/>
    </row>
    <row r="76" spans="1:16" ht="15.75" customHeight="1" x14ac:dyDescent="0.25">
      <c r="A76" s="4"/>
      <c r="F76" s="1"/>
      <c r="L76" s="1"/>
      <c r="M76" s="1"/>
      <c r="N76" s="1"/>
      <c r="O76" s="1"/>
      <c r="P76" s="1"/>
    </row>
    <row r="77" spans="1:16" ht="15.75" customHeight="1" x14ac:dyDescent="0.25">
      <c r="A77" s="4"/>
      <c r="F77" s="1"/>
      <c r="L77" s="1"/>
      <c r="M77" s="1"/>
      <c r="N77" s="1"/>
      <c r="O77" s="1"/>
      <c r="P77" s="1"/>
    </row>
    <row r="78" spans="1:16" ht="15.75" customHeight="1" x14ac:dyDescent="0.25">
      <c r="A78" s="4"/>
      <c r="F78" s="1"/>
      <c r="L78" s="1"/>
      <c r="M78" s="1"/>
      <c r="N78" s="1"/>
      <c r="O78" s="1"/>
      <c r="P78" s="1"/>
    </row>
    <row r="79" spans="1:16" ht="15.75" customHeight="1" x14ac:dyDescent="0.25">
      <c r="A79" s="4"/>
      <c r="F79" s="1"/>
      <c r="L79" s="1"/>
      <c r="M79" s="1"/>
      <c r="N79" s="1"/>
      <c r="O79" s="1"/>
      <c r="P79" s="1"/>
    </row>
    <row r="80" spans="1:16" ht="15.75" customHeight="1" x14ac:dyDescent="0.25">
      <c r="A80" s="4"/>
      <c r="F80" s="1"/>
      <c r="L80" s="1"/>
      <c r="M80" s="1"/>
      <c r="N80" s="1"/>
      <c r="O80" s="1"/>
      <c r="P80" s="1"/>
    </row>
    <row r="81" spans="1:16" ht="15.75" customHeight="1" x14ac:dyDescent="0.25">
      <c r="A81" s="4"/>
      <c r="F81" s="1"/>
      <c r="L81" s="1"/>
      <c r="M81" s="1"/>
      <c r="N81" s="1"/>
      <c r="O81" s="1"/>
      <c r="P81" s="1"/>
    </row>
    <row r="82" spans="1:16" ht="15.75" customHeight="1" x14ac:dyDescent="0.25">
      <c r="A82" s="4"/>
      <c r="F82" s="1"/>
      <c r="L82" s="1"/>
      <c r="M82" s="1"/>
      <c r="N82" s="1"/>
      <c r="O82" s="1"/>
      <c r="P82" s="1"/>
    </row>
    <row r="83" spans="1:16" ht="15.75" customHeight="1" x14ac:dyDescent="0.25">
      <c r="A83" s="4"/>
      <c r="F83" s="1"/>
      <c r="L83" s="1"/>
      <c r="M83" s="1"/>
      <c r="N83" s="1"/>
      <c r="O83" s="1"/>
      <c r="P83" s="1"/>
    </row>
    <row r="84" spans="1:16" ht="15.75" customHeight="1" x14ac:dyDescent="0.25">
      <c r="A84" s="4"/>
      <c r="F84" s="1"/>
      <c r="L84" s="1"/>
      <c r="M84" s="1"/>
      <c r="N84" s="1"/>
      <c r="O84" s="1"/>
      <c r="P84" s="1"/>
    </row>
    <row r="85" spans="1:16" ht="15.75" customHeight="1" x14ac:dyDescent="0.25">
      <c r="A85" s="4"/>
      <c r="F85" s="1"/>
      <c r="L85" s="1"/>
      <c r="M85" s="1"/>
      <c r="N85" s="1"/>
      <c r="O85" s="1"/>
      <c r="P85" s="1"/>
    </row>
    <row r="86" spans="1:16" ht="15.75" customHeight="1" x14ac:dyDescent="0.25">
      <c r="A86" s="4"/>
      <c r="F86" s="1"/>
      <c r="L86" s="1"/>
      <c r="M86" s="1"/>
      <c r="N86" s="1"/>
      <c r="O86" s="1"/>
      <c r="P86" s="1"/>
    </row>
    <row r="87" spans="1:16" ht="15.75" customHeight="1" x14ac:dyDescent="0.25">
      <c r="A87" s="4"/>
      <c r="F87" s="1"/>
      <c r="L87" s="1"/>
      <c r="M87" s="1"/>
      <c r="N87" s="1"/>
      <c r="O87" s="1"/>
      <c r="P87" s="1"/>
    </row>
    <row r="88" spans="1:16" ht="15.75" customHeight="1" x14ac:dyDescent="0.25">
      <c r="A88" s="4"/>
      <c r="F88" s="1"/>
      <c r="L88" s="1"/>
      <c r="M88" s="1"/>
      <c r="N88" s="1"/>
      <c r="O88" s="1"/>
      <c r="P88" s="1"/>
    </row>
    <row r="89" spans="1:16" ht="15.75" customHeight="1" x14ac:dyDescent="0.25">
      <c r="A89" s="4"/>
      <c r="F89" s="1"/>
      <c r="L89" s="1"/>
      <c r="M89" s="1"/>
      <c r="N89" s="1"/>
      <c r="O89" s="1"/>
      <c r="P89" s="1"/>
    </row>
    <row r="90" spans="1:16" ht="15.75" customHeight="1" x14ac:dyDescent="0.25">
      <c r="A90" s="4"/>
      <c r="F90" s="1"/>
      <c r="L90" s="1"/>
      <c r="M90" s="1"/>
      <c r="N90" s="1"/>
      <c r="O90" s="1"/>
      <c r="P90" s="1"/>
    </row>
    <row r="91" spans="1:16" ht="15.75" customHeight="1" x14ac:dyDescent="0.25">
      <c r="A91" s="4"/>
      <c r="F91" s="1"/>
      <c r="L91" s="1"/>
      <c r="M91" s="1"/>
      <c r="N91" s="1"/>
      <c r="O91" s="1"/>
      <c r="P91" s="1"/>
    </row>
    <row r="92" spans="1:16" ht="15.75" customHeight="1" x14ac:dyDescent="0.25">
      <c r="A92" s="4"/>
      <c r="F92" s="1"/>
      <c r="L92" s="1"/>
      <c r="M92" s="1"/>
      <c r="N92" s="1"/>
      <c r="O92" s="1"/>
      <c r="P92" s="1"/>
    </row>
    <row r="93" spans="1:16" ht="15.75" customHeight="1" x14ac:dyDescent="0.25">
      <c r="A93" s="4"/>
      <c r="F93" s="1"/>
      <c r="L93" s="1"/>
      <c r="M93" s="1"/>
      <c r="N93" s="1"/>
      <c r="O93" s="1"/>
      <c r="P93" s="1"/>
    </row>
    <row r="94" spans="1:16" ht="15.75" customHeight="1" x14ac:dyDescent="0.25">
      <c r="A94" s="4"/>
      <c r="F94" s="1"/>
      <c r="L94" s="1"/>
      <c r="M94" s="1"/>
      <c r="N94" s="1"/>
      <c r="O94" s="1"/>
      <c r="P94" s="1"/>
    </row>
    <row r="95" spans="1:16" ht="15.75" customHeight="1" x14ac:dyDescent="0.25">
      <c r="A95" s="4"/>
      <c r="F95" s="1"/>
      <c r="L95" s="1"/>
      <c r="M95" s="1"/>
      <c r="N95" s="1"/>
      <c r="O95" s="1"/>
      <c r="P95" s="1"/>
    </row>
    <row r="96" spans="1:16" ht="15.75" customHeight="1" x14ac:dyDescent="0.25">
      <c r="A96" s="4"/>
      <c r="F96" s="1"/>
      <c r="L96" s="1"/>
      <c r="M96" s="1"/>
      <c r="N96" s="1"/>
      <c r="O96" s="1"/>
      <c r="P96" s="1"/>
    </row>
    <row r="97" spans="1:16" ht="15.75" customHeight="1" x14ac:dyDescent="0.25">
      <c r="A97" s="4"/>
      <c r="F97" s="1"/>
      <c r="L97" s="1"/>
      <c r="M97" s="1"/>
      <c r="N97" s="1"/>
      <c r="O97" s="1"/>
      <c r="P97" s="1"/>
    </row>
    <row r="98" spans="1:16" ht="15.75" customHeight="1" x14ac:dyDescent="0.25">
      <c r="A98" s="4"/>
      <c r="F98" s="1"/>
      <c r="L98" s="1"/>
      <c r="M98" s="1"/>
      <c r="N98" s="1"/>
      <c r="O98" s="1"/>
      <c r="P98" s="1"/>
    </row>
    <row r="99" spans="1:16" ht="15.75" customHeight="1" x14ac:dyDescent="0.25">
      <c r="A99" s="4"/>
      <c r="F99" s="1"/>
      <c r="L99" s="1"/>
      <c r="M99" s="1"/>
      <c r="N99" s="1"/>
      <c r="O99" s="1"/>
      <c r="P99" s="1"/>
    </row>
    <row r="100" spans="1:16" ht="15.75" customHeight="1" x14ac:dyDescent="0.25">
      <c r="A100" s="4"/>
      <c r="F100" s="1"/>
      <c r="L100" s="1"/>
      <c r="M100" s="1"/>
      <c r="N100" s="1"/>
      <c r="O100" s="1"/>
      <c r="P100" s="1"/>
    </row>
    <row r="101" spans="1:16" ht="15.75" customHeight="1" x14ac:dyDescent="0.25">
      <c r="A101" s="4"/>
      <c r="F101" s="1"/>
      <c r="L101" s="1"/>
      <c r="M101" s="1"/>
      <c r="N101" s="1"/>
      <c r="O101" s="1"/>
      <c r="P101" s="1"/>
    </row>
    <row r="102" spans="1:16" ht="15.75" customHeight="1" x14ac:dyDescent="0.25">
      <c r="A102" s="4"/>
      <c r="F102" s="1"/>
      <c r="L102" s="1"/>
      <c r="M102" s="1"/>
      <c r="N102" s="1"/>
      <c r="O102" s="1"/>
      <c r="P102" s="1"/>
    </row>
    <row r="103" spans="1:16" ht="15.75" customHeight="1" x14ac:dyDescent="0.25">
      <c r="A103" s="4"/>
      <c r="F103" s="1"/>
      <c r="L103" s="1"/>
      <c r="M103" s="1"/>
      <c r="N103" s="1"/>
      <c r="O103" s="1"/>
      <c r="P103" s="1"/>
    </row>
    <row r="104" spans="1:16" ht="15.75" customHeight="1" x14ac:dyDescent="0.25">
      <c r="A104" s="4"/>
      <c r="F104" s="1"/>
      <c r="L104" s="1"/>
      <c r="M104" s="1"/>
      <c r="N104" s="1"/>
      <c r="O104" s="1"/>
      <c r="P104" s="1"/>
    </row>
    <row r="105" spans="1:16" ht="15.75" customHeight="1" x14ac:dyDescent="0.25">
      <c r="A105" s="4"/>
      <c r="F105" s="1"/>
      <c r="L105" s="1"/>
      <c r="M105" s="1"/>
      <c r="N105" s="1"/>
      <c r="O105" s="1"/>
      <c r="P105" s="1"/>
    </row>
    <row r="106" spans="1:16" ht="15.75" customHeight="1" x14ac:dyDescent="0.25">
      <c r="A106" s="4"/>
      <c r="F106" s="1"/>
      <c r="L106" s="1"/>
      <c r="M106" s="1"/>
      <c r="N106" s="1"/>
      <c r="O106" s="1"/>
      <c r="P106" s="1"/>
    </row>
    <row r="107" spans="1:16" ht="15.75" customHeight="1" x14ac:dyDescent="0.25">
      <c r="A107" s="4"/>
      <c r="F107" s="1"/>
      <c r="L107" s="1"/>
      <c r="M107" s="1"/>
      <c r="N107" s="1"/>
      <c r="O107" s="1"/>
      <c r="P107" s="1"/>
    </row>
    <row r="108" spans="1:16" ht="15.75" customHeight="1" x14ac:dyDescent="0.25">
      <c r="A108" s="4"/>
      <c r="F108" s="1"/>
      <c r="L108" s="1"/>
      <c r="M108" s="1"/>
      <c r="N108" s="1"/>
      <c r="O108" s="1"/>
      <c r="P108" s="1"/>
    </row>
    <row r="109" spans="1:16" ht="15.75" customHeight="1" x14ac:dyDescent="0.25">
      <c r="A109" s="4"/>
      <c r="F109" s="1"/>
      <c r="L109" s="1"/>
      <c r="M109" s="1"/>
      <c r="N109" s="1"/>
      <c r="O109" s="1"/>
      <c r="P109" s="1"/>
    </row>
    <row r="110" spans="1:16" ht="15.75" customHeight="1" x14ac:dyDescent="0.25">
      <c r="A110" s="4"/>
      <c r="F110" s="1"/>
      <c r="L110" s="1"/>
      <c r="M110" s="1"/>
      <c r="N110" s="1"/>
      <c r="O110" s="1"/>
      <c r="P110" s="1"/>
    </row>
    <row r="111" spans="1:16" ht="15.75" customHeight="1" x14ac:dyDescent="0.25">
      <c r="A111" s="4"/>
      <c r="F111" s="1"/>
      <c r="L111" s="1"/>
      <c r="M111" s="1"/>
      <c r="N111" s="1"/>
      <c r="O111" s="1"/>
      <c r="P111" s="1"/>
    </row>
    <row r="112" spans="1:16" ht="15.75" customHeight="1" x14ac:dyDescent="0.25">
      <c r="A112" s="4"/>
      <c r="F112" s="1"/>
      <c r="L112" s="1"/>
      <c r="M112" s="1"/>
      <c r="N112" s="1"/>
      <c r="O112" s="1"/>
      <c r="P112" s="1"/>
    </row>
    <row r="113" spans="1:16" ht="15.75" customHeight="1" x14ac:dyDescent="0.25">
      <c r="A113" s="4"/>
      <c r="F113" s="1"/>
      <c r="L113" s="1"/>
      <c r="M113" s="1"/>
      <c r="N113" s="1"/>
      <c r="O113" s="1"/>
      <c r="P113" s="1"/>
    </row>
    <row r="114" spans="1:16" ht="15.75" customHeight="1" x14ac:dyDescent="0.25">
      <c r="A114" s="4"/>
      <c r="F114" s="1"/>
      <c r="L114" s="1"/>
      <c r="M114" s="1"/>
      <c r="N114" s="1"/>
      <c r="O114" s="1"/>
      <c r="P114" s="1"/>
    </row>
    <row r="115" spans="1:16" ht="15.75" customHeight="1" x14ac:dyDescent="0.25">
      <c r="A115" s="4"/>
      <c r="F115" s="1"/>
      <c r="L115" s="1"/>
      <c r="M115" s="1"/>
      <c r="N115" s="1"/>
      <c r="O115" s="1"/>
      <c r="P115" s="1"/>
    </row>
    <row r="116" spans="1:16" ht="15.75" customHeight="1" x14ac:dyDescent="0.25">
      <c r="A116" s="4"/>
      <c r="F116" s="1"/>
      <c r="L116" s="1"/>
      <c r="M116" s="1"/>
      <c r="N116" s="1"/>
      <c r="O116" s="1"/>
      <c r="P116" s="1"/>
    </row>
    <row r="117" spans="1:16" ht="15.75" customHeight="1" x14ac:dyDescent="0.25">
      <c r="A117" s="4"/>
      <c r="F117" s="1"/>
      <c r="L117" s="1"/>
      <c r="M117" s="1"/>
      <c r="N117" s="1"/>
      <c r="O117" s="1"/>
      <c r="P117" s="1"/>
    </row>
    <row r="118" spans="1:16" ht="15.75" customHeight="1" x14ac:dyDescent="0.25">
      <c r="A118" s="4"/>
      <c r="F118" s="1"/>
      <c r="L118" s="1"/>
      <c r="M118" s="1"/>
      <c r="N118" s="1"/>
      <c r="O118" s="1"/>
      <c r="P118" s="1"/>
    </row>
    <row r="119" spans="1:16" ht="15.75" customHeight="1" x14ac:dyDescent="0.25">
      <c r="A119" s="4"/>
      <c r="F119" s="1"/>
      <c r="L119" s="1"/>
      <c r="M119" s="1"/>
      <c r="N119" s="1"/>
      <c r="O119" s="1"/>
      <c r="P119" s="1"/>
    </row>
    <row r="120" spans="1:16" ht="15.75" customHeight="1" x14ac:dyDescent="0.25">
      <c r="A120" s="4"/>
      <c r="F120" s="1"/>
      <c r="L120" s="1"/>
      <c r="M120" s="1"/>
      <c r="N120" s="1"/>
      <c r="O120" s="1"/>
      <c r="P120" s="1"/>
    </row>
    <row r="121" spans="1:16" ht="15.75" customHeight="1" x14ac:dyDescent="0.25">
      <c r="A121" s="4"/>
      <c r="F121" s="1"/>
      <c r="L121" s="1"/>
      <c r="M121" s="1"/>
      <c r="N121" s="1"/>
      <c r="O121" s="1"/>
      <c r="P121" s="1"/>
    </row>
    <row r="122" spans="1:16" ht="15.75" customHeight="1" x14ac:dyDescent="0.25">
      <c r="A122" s="4"/>
      <c r="F122" s="1"/>
      <c r="L122" s="1"/>
      <c r="M122" s="1"/>
      <c r="N122" s="1"/>
      <c r="O122" s="1"/>
      <c r="P122" s="1"/>
    </row>
    <row r="123" spans="1:16" ht="15.75" customHeight="1" x14ac:dyDescent="0.25">
      <c r="A123" s="4"/>
      <c r="F123" s="1"/>
      <c r="L123" s="1"/>
      <c r="M123" s="1"/>
      <c r="N123" s="1"/>
      <c r="O123" s="1"/>
      <c r="P123" s="1"/>
    </row>
    <row r="124" spans="1:16" ht="15.75" customHeight="1" x14ac:dyDescent="0.25">
      <c r="A124" s="4"/>
      <c r="F124" s="1"/>
      <c r="L124" s="1"/>
      <c r="M124" s="1"/>
      <c r="N124" s="1"/>
      <c r="O124" s="1"/>
      <c r="P124" s="1"/>
    </row>
    <row r="125" spans="1:16" ht="15.75" customHeight="1" x14ac:dyDescent="0.25">
      <c r="A125" s="4"/>
      <c r="F125" s="1"/>
      <c r="L125" s="1"/>
      <c r="M125" s="1"/>
      <c r="N125" s="1"/>
      <c r="O125" s="1"/>
      <c r="P125" s="1"/>
    </row>
    <row r="126" spans="1:16" ht="15.75" customHeight="1" x14ac:dyDescent="0.25">
      <c r="A126" s="4"/>
      <c r="F126" s="1"/>
      <c r="L126" s="1"/>
      <c r="M126" s="1"/>
      <c r="N126" s="1"/>
      <c r="O126" s="1"/>
      <c r="P126" s="1"/>
    </row>
    <row r="127" spans="1:16" ht="15.75" customHeight="1" x14ac:dyDescent="0.25">
      <c r="A127" s="4"/>
      <c r="F127" s="1"/>
      <c r="L127" s="1"/>
      <c r="M127" s="1"/>
      <c r="N127" s="1"/>
      <c r="O127" s="1"/>
      <c r="P127" s="1"/>
    </row>
    <row r="128" spans="1:16" ht="15.75" customHeight="1" x14ac:dyDescent="0.25">
      <c r="A128" s="4"/>
      <c r="F128" s="1"/>
      <c r="L128" s="1"/>
      <c r="M128" s="1"/>
      <c r="N128" s="1"/>
      <c r="O128" s="1"/>
      <c r="P128" s="1"/>
    </row>
    <row r="129" spans="1:16" ht="15.75" customHeight="1" x14ac:dyDescent="0.25">
      <c r="A129" s="4"/>
      <c r="F129" s="1"/>
      <c r="L129" s="1"/>
      <c r="M129" s="1"/>
      <c r="N129" s="1"/>
      <c r="O129" s="1"/>
      <c r="P129" s="1"/>
    </row>
    <row r="130" spans="1:16" ht="15.75" customHeight="1" x14ac:dyDescent="0.25">
      <c r="A130" s="4"/>
      <c r="F130" s="1"/>
      <c r="L130" s="1"/>
      <c r="M130" s="1"/>
      <c r="N130" s="1"/>
      <c r="O130" s="1"/>
      <c r="P130" s="1"/>
    </row>
    <row r="131" spans="1:16" ht="15.75" customHeight="1" x14ac:dyDescent="0.25">
      <c r="A131" s="4"/>
      <c r="F131" s="1"/>
      <c r="L131" s="1"/>
      <c r="M131" s="1"/>
      <c r="N131" s="1"/>
      <c r="O131" s="1"/>
      <c r="P131" s="1"/>
    </row>
    <row r="132" spans="1:16" ht="15.75" customHeight="1" x14ac:dyDescent="0.25">
      <c r="A132" s="4"/>
      <c r="F132" s="1"/>
      <c r="L132" s="1"/>
      <c r="M132" s="1"/>
      <c r="N132" s="1"/>
      <c r="O132" s="1"/>
      <c r="P132" s="1"/>
    </row>
    <row r="133" spans="1:16" ht="15.75" customHeight="1" x14ac:dyDescent="0.25">
      <c r="A133" s="4"/>
      <c r="F133" s="1"/>
      <c r="L133" s="1"/>
      <c r="M133" s="1"/>
      <c r="N133" s="1"/>
      <c r="O133" s="1"/>
      <c r="P133" s="1"/>
    </row>
    <row r="134" spans="1:16" ht="15.75" customHeight="1" x14ac:dyDescent="0.25">
      <c r="A134" s="4"/>
      <c r="F134" s="1"/>
      <c r="L134" s="1"/>
      <c r="M134" s="1"/>
      <c r="N134" s="1"/>
      <c r="O134" s="1"/>
      <c r="P134" s="1"/>
    </row>
    <row r="135" spans="1:16" ht="15.75" customHeight="1" x14ac:dyDescent="0.25">
      <c r="A135" s="4"/>
      <c r="F135" s="1"/>
      <c r="L135" s="1"/>
      <c r="M135" s="1"/>
      <c r="N135" s="1"/>
      <c r="O135" s="1"/>
      <c r="P135" s="1"/>
    </row>
    <row r="136" spans="1:16" ht="15.75" customHeight="1" x14ac:dyDescent="0.25">
      <c r="A136" s="4"/>
      <c r="F136" s="1"/>
      <c r="L136" s="1"/>
      <c r="M136" s="1"/>
      <c r="N136" s="1"/>
      <c r="O136" s="1"/>
      <c r="P136" s="1"/>
    </row>
    <row r="137" spans="1:16" ht="15.75" customHeight="1" x14ac:dyDescent="0.25">
      <c r="A137" s="4"/>
      <c r="F137" s="1"/>
      <c r="L137" s="1"/>
      <c r="M137" s="1"/>
      <c r="N137" s="1"/>
      <c r="O137" s="1"/>
      <c r="P137" s="1"/>
    </row>
    <row r="138" spans="1:16" ht="15.75" customHeight="1" x14ac:dyDescent="0.25">
      <c r="A138" s="4"/>
      <c r="F138" s="1"/>
      <c r="L138" s="1"/>
      <c r="M138" s="1"/>
      <c r="N138" s="1"/>
      <c r="O138" s="1"/>
      <c r="P138" s="1"/>
    </row>
    <row r="139" spans="1:16" ht="15.75" customHeight="1" x14ac:dyDescent="0.25">
      <c r="A139" s="4"/>
      <c r="F139" s="1"/>
      <c r="L139" s="1"/>
      <c r="M139" s="1"/>
      <c r="N139" s="1"/>
      <c r="O139" s="1"/>
      <c r="P139" s="1"/>
    </row>
    <row r="140" spans="1:16" ht="15.75" customHeight="1" x14ac:dyDescent="0.25">
      <c r="A140" s="4"/>
      <c r="F140" s="1"/>
      <c r="L140" s="1"/>
      <c r="M140" s="1"/>
      <c r="N140" s="1"/>
      <c r="O140" s="1"/>
      <c r="P140" s="1"/>
    </row>
    <row r="141" spans="1:16" ht="15.75" customHeight="1" x14ac:dyDescent="0.25">
      <c r="A141" s="4"/>
      <c r="F141" s="1"/>
      <c r="L141" s="1"/>
      <c r="M141" s="1"/>
      <c r="N141" s="1"/>
      <c r="O141" s="1"/>
      <c r="P141" s="1"/>
    </row>
    <row r="142" spans="1:16" ht="15.75" customHeight="1" x14ac:dyDescent="0.25">
      <c r="A142" s="4"/>
      <c r="F142" s="1"/>
      <c r="L142" s="1"/>
      <c r="M142" s="1"/>
      <c r="N142" s="1"/>
      <c r="O142" s="1"/>
      <c r="P142" s="1"/>
    </row>
    <row r="143" spans="1:16" ht="15.75" customHeight="1" x14ac:dyDescent="0.25">
      <c r="A143" s="4"/>
      <c r="F143" s="1"/>
      <c r="L143" s="1"/>
      <c r="M143" s="1"/>
      <c r="N143" s="1"/>
      <c r="O143" s="1"/>
      <c r="P143" s="1"/>
    </row>
    <row r="144" spans="1:16" ht="15.75" customHeight="1" x14ac:dyDescent="0.25">
      <c r="A144" s="4"/>
      <c r="F144" s="1"/>
      <c r="L144" s="1"/>
      <c r="M144" s="1"/>
      <c r="N144" s="1"/>
      <c r="O144" s="1"/>
      <c r="P144" s="1"/>
    </row>
    <row r="145" spans="1:16" ht="15.75" customHeight="1" x14ac:dyDescent="0.25">
      <c r="A145" s="4"/>
      <c r="F145" s="1"/>
      <c r="L145" s="1"/>
      <c r="M145" s="1"/>
      <c r="N145" s="1"/>
      <c r="O145" s="1"/>
      <c r="P145" s="1"/>
    </row>
    <row r="146" spans="1:16" ht="15.75" customHeight="1" x14ac:dyDescent="0.25">
      <c r="A146" s="4"/>
      <c r="F146" s="1"/>
      <c r="L146" s="1"/>
      <c r="M146" s="1"/>
      <c r="N146" s="1"/>
      <c r="O146" s="1"/>
      <c r="P146" s="1"/>
    </row>
    <row r="147" spans="1:16" ht="15.75" customHeight="1" x14ac:dyDescent="0.25">
      <c r="L147" s="114"/>
      <c r="M147" s="114"/>
      <c r="N147" s="114"/>
      <c r="O147" s="114"/>
      <c r="P147" s="114"/>
    </row>
    <row r="154" spans="1:16" x14ac:dyDescent="0.25">
      <c r="A154" s="31" t="s">
        <v>96</v>
      </c>
      <c r="B154" s="7" t="s">
        <v>128</v>
      </c>
    </row>
    <row r="155" spans="1:16" x14ac:dyDescent="0.25">
      <c r="A155" s="31" t="s">
        <v>97</v>
      </c>
      <c r="B155" s="7" t="s">
        <v>98</v>
      </c>
    </row>
    <row r="156" spans="1:16" x14ac:dyDescent="0.25">
      <c r="A156" s="32" t="s">
        <v>99</v>
      </c>
      <c r="B156" s="6" t="s">
        <v>129</v>
      </c>
    </row>
  </sheetData>
  <autoFilter ref="A8:Q15" xr:uid="{E62C9F9D-A47F-4F8F-9CE5-29736878C017}"/>
  <mergeCells count="7">
    <mergeCell ref="B1:N1"/>
    <mergeCell ref="B2:N4"/>
    <mergeCell ref="B5:P5"/>
    <mergeCell ref="B6:P6"/>
    <mergeCell ref="A7:F7"/>
    <mergeCell ref="G7:K7"/>
    <mergeCell ref="L7:P7"/>
  </mergeCells>
  <dataValidations count="3">
    <dataValidation type="decimal" operator="lessThan" allowBlank="1" showInputMessage="1" showErrorMessage="1" sqref="O1:P2" xr:uid="{F6EEA997-A0A3-4F65-A336-ADA08E6CCCC6}">
      <formula1>0</formula1>
    </dataValidation>
    <dataValidation operator="lessThan" allowBlank="1" showInputMessage="1" showErrorMessage="1" sqref="O3:P4 B1:B2 P2" xr:uid="{1E1AE9AF-A84C-4B0F-B79F-26137C017CE6}"/>
    <dataValidation type="decimal" operator="lessThan" showInputMessage="1" sqref="P1" xr:uid="{3170D464-4C80-4B5A-BD8B-F1E15644C97C}">
      <formula1>0</formula1>
    </dataValidation>
  </dataValidations>
  <hyperlinks>
    <hyperlink ref="N14" r:id="rId1" display="../../../../../../../../../:f:/r/sites/OficinaAsesoradePlaneacin/Despacho  Planes/Planes/Planes Estrat%C3%A9gicos/2025/PTEP/Reporte/OAP/IV Trimestre?csf=1&amp;web=1&amp;e=nrrKLd" xr:uid="{22D89A31-F523-4FB9-9F76-6CF9A2243334}"/>
    <hyperlink ref="N15" r:id="rId2" xr:uid="{EEBB883B-18FC-47A0-ACEB-213282B391FE}"/>
    <hyperlink ref="N13" r:id="rId3" xr:uid="{E44257AC-F670-485D-83C1-8D60126DA8D2}"/>
    <hyperlink ref="N10" r:id="rId4" xr:uid="{2792F1C5-EED8-4E05-8570-AB245D09D7FE}"/>
  </hyperlinks>
  <pageMargins left="0.7" right="0.7" top="0.75" bottom="0.75" header="0.3" footer="0.3"/>
  <pageSetup orientation="portrait" r:id="rId5"/>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r:uid="{1DBAE2F8-1322-40C8-B62B-45A9F811F842}">
          <x14:formula1>
            <xm:f>Listas!$C$2:$C$7</xm:f>
          </x14:formula1>
          <xm:sqref>E18</xm:sqref>
        </x14:dataValidation>
        <x14:dataValidation type="list" allowBlank="1" showInputMessage="1" showErrorMessage="1" xr:uid="{9A421912-0D98-46C2-8DE9-5D102113A24A}">
          <x14:formula1>
            <xm:f>Listas!$C$2:$C$4</xm:f>
          </x14:formula1>
          <xm:sqref>G16:G19 L16:L19</xm:sqref>
        </x14:dataValidation>
        <x14:dataValidation type="list" allowBlank="1" showInputMessage="1" showErrorMessage="1" xr:uid="{B589F257-69CC-45A5-A588-B74D834B6C1E}">
          <x14:formula1>
            <xm:f>Listas!$C$2:$C$5</xm:f>
          </x14:formula1>
          <xm:sqref>G14:G15 G9 G11:G12 L9:L15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543B-A81D-4721-833B-AB8D47B8C131}">
  <sheetPr>
    <tabColor theme="8" tint="0.39997558519241921"/>
  </sheetPr>
  <dimension ref="A1:P27"/>
  <sheetViews>
    <sheetView topLeftCell="D1" zoomScale="70" zoomScaleNormal="70" workbookViewId="0">
      <pane ySplit="8" topLeftCell="A9" activePane="bottomLeft" state="frozen"/>
      <selection pane="bottomLeft" activeCell="L9" sqref="L9:L15"/>
    </sheetView>
  </sheetViews>
  <sheetFormatPr baseColWidth="10" defaultColWidth="10.85546875" defaultRowHeight="57" customHeight="1" x14ac:dyDescent="0.2"/>
  <cols>
    <col min="1" max="1" width="59.42578125" style="73" customWidth="1"/>
    <col min="2" max="2" width="26.42578125" style="8" customWidth="1"/>
    <col min="3" max="3" width="56.28515625" style="7" customWidth="1"/>
    <col min="4" max="4" width="37.85546875" style="72" customWidth="1"/>
    <col min="5" max="5" width="18.7109375" style="76" customWidth="1"/>
    <col min="6" max="6" width="20.28515625" style="76" customWidth="1"/>
    <col min="7" max="7" width="13.5703125" style="76" bestFit="1" customWidth="1"/>
    <col min="8" max="8" width="33.5703125" style="46" bestFit="1" customWidth="1"/>
    <col min="9" max="9" width="28.85546875" style="46" customWidth="1"/>
    <col min="10" max="10" width="37.42578125" style="46" customWidth="1"/>
    <col min="11" max="11" width="22.7109375" style="46" customWidth="1"/>
    <col min="12" max="12" width="13.5703125" style="76" customWidth="1"/>
    <col min="13" max="13" width="33.5703125" style="46" customWidth="1"/>
    <col min="14" max="14" width="21.7109375" style="46" customWidth="1"/>
    <col min="15" max="15" width="30.7109375" style="46" customWidth="1"/>
    <col min="16" max="16" width="22.7109375" style="46" customWidth="1"/>
    <col min="17" max="17" width="10.85546875" style="46" customWidth="1"/>
    <col min="18" max="16384" width="10.85546875" style="46"/>
  </cols>
  <sheetData>
    <row r="1" spans="1:16" ht="62.25" customHeight="1" x14ac:dyDescent="0.2">
      <c r="A1" s="58"/>
      <c r="B1" s="219" t="s">
        <v>43</v>
      </c>
      <c r="C1" s="219"/>
      <c r="D1" s="219"/>
      <c r="E1" s="219"/>
      <c r="F1" s="219"/>
      <c r="G1" s="219"/>
      <c r="H1" s="219"/>
      <c r="I1" s="219"/>
      <c r="J1" s="219"/>
      <c r="K1" s="219"/>
      <c r="L1" s="219"/>
      <c r="M1" s="219"/>
      <c r="N1" s="219"/>
      <c r="O1" s="57" t="s">
        <v>44</v>
      </c>
      <c r="P1" s="45" t="s">
        <v>45</v>
      </c>
    </row>
    <row r="2" spans="1:16" ht="15" customHeight="1" x14ac:dyDescent="0.2">
      <c r="A2" s="59"/>
      <c r="B2" s="220" t="s">
        <v>46</v>
      </c>
      <c r="C2" s="220"/>
      <c r="D2" s="220"/>
      <c r="E2" s="220"/>
      <c r="F2" s="220"/>
      <c r="G2" s="220"/>
      <c r="H2" s="220"/>
      <c r="I2" s="220"/>
      <c r="J2" s="220"/>
      <c r="K2" s="220"/>
      <c r="L2" s="220"/>
      <c r="M2" s="220"/>
      <c r="N2" s="220"/>
      <c r="O2" s="57" t="s">
        <v>47</v>
      </c>
      <c r="P2" s="47">
        <v>2</v>
      </c>
    </row>
    <row r="3" spans="1:16" ht="30" hidden="1" customHeight="1" x14ac:dyDescent="0.2">
      <c r="A3" s="60"/>
      <c r="B3" s="220"/>
      <c r="C3" s="220"/>
      <c r="D3" s="220"/>
      <c r="E3" s="220"/>
      <c r="F3" s="220"/>
      <c r="G3" s="220"/>
      <c r="H3" s="220"/>
      <c r="I3" s="220"/>
      <c r="J3" s="220"/>
      <c r="K3" s="220"/>
      <c r="L3" s="220"/>
      <c r="M3" s="220"/>
      <c r="N3" s="220"/>
      <c r="O3" s="57" t="s">
        <v>48</v>
      </c>
      <c r="P3" s="47" t="s">
        <v>49</v>
      </c>
    </row>
    <row r="4" spans="1:16" ht="12.75" x14ac:dyDescent="0.2">
      <c r="A4" s="61"/>
      <c r="B4" s="220"/>
      <c r="C4" s="220"/>
      <c r="D4" s="220"/>
      <c r="E4" s="220"/>
      <c r="F4" s="220"/>
      <c r="G4" s="220"/>
      <c r="H4" s="220"/>
      <c r="I4" s="220"/>
      <c r="J4" s="220"/>
      <c r="K4" s="220"/>
      <c r="L4" s="220"/>
      <c r="M4" s="220"/>
      <c r="N4" s="220"/>
      <c r="O4" s="57" t="s">
        <v>48</v>
      </c>
      <c r="P4" s="62">
        <v>45757</v>
      </c>
    </row>
    <row r="5" spans="1:16" ht="35.1" customHeight="1" x14ac:dyDescent="0.2">
      <c r="A5" s="63" t="s">
        <v>50</v>
      </c>
      <c r="B5" s="232" t="s">
        <v>130</v>
      </c>
      <c r="C5" s="232"/>
      <c r="D5" s="232"/>
      <c r="E5" s="232"/>
      <c r="F5" s="232"/>
      <c r="G5" s="232"/>
      <c r="H5" s="232"/>
      <c r="I5" s="232"/>
      <c r="J5" s="232"/>
      <c r="K5" s="232"/>
      <c r="L5" s="233"/>
      <c r="M5" s="232"/>
      <c r="N5" s="232"/>
      <c r="O5" s="232"/>
      <c r="P5" s="232"/>
    </row>
    <row r="6" spans="1:16" ht="35.1" customHeight="1" thickBot="1" x14ac:dyDescent="0.25">
      <c r="A6" s="64" t="s">
        <v>52</v>
      </c>
      <c r="B6" s="223" t="s">
        <v>131</v>
      </c>
      <c r="C6" s="223"/>
      <c r="D6" s="223"/>
      <c r="E6" s="223"/>
      <c r="F6" s="223"/>
      <c r="G6" s="223"/>
      <c r="H6" s="223"/>
      <c r="I6" s="223"/>
      <c r="J6" s="223"/>
      <c r="K6" s="223"/>
      <c r="L6" s="234"/>
      <c r="M6" s="223"/>
      <c r="N6" s="223"/>
      <c r="O6" s="223"/>
      <c r="P6" s="223"/>
    </row>
    <row r="7" spans="1:16" s="7" customFormat="1" ht="36" customHeight="1" thickBot="1" x14ac:dyDescent="0.25">
      <c r="A7" s="235" t="s">
        <v>54</v>
      </c>
      <c r="B7" s="236"/>
      <c r="C7" s="236"/>
      <c r="D7" s="236"/>
      <c r="E7" s="236"/>
      <c r="F7" s="237"/>
      <c r="G7" s="216" t="s">
        <v>55</v>
      </c>
      <c r="H7" s="217"/>
      <c r="I7" s="217"/>
      <c r="J7" s="217"/>
      <c r="K7" s="218"/>
      <c r="L7" s="216" t="s">
        <v>56</v>
      </c>
      <c r="M7" s="217"/>
      <c r="N7" s="217"/>
      <c r="O7" s="217"/>
      <c r="P7" s="218"/>
    </row>
    <row r="8" spans="1:16" s="51" customFormat="1" ht="54.75" customHeight="1" x14ac:dyDescent="0.2">
      <c r="A8" s="65" t="s">
        <v>57</v>
      </c>
      <c r="B8" s="66" t="s">
        <v>132</v>
      </c>
      <c r="C8" s="66" t="s">
        <v>59</v>
      </c>
      <c r="D8" s="66" t="s">
        <v>60</v>
      </c>
      <c r="E8" s="66" t="s">
        <v>61</v>
      </c>
      <c r="F8" s="67" t="s">
        <v>62</v>
      </c>
      <c r="G8" s="50" t="s">
        <v>63</v>
      </c>
      <c r="H8" s="48" t="s">
        <v>64</v>
      </c>
      <c r="I8" s="48" t="s">
        <v>65</v>
      </c>
      <c r="J8" s="48" t="s">
        <v>66</v>
      </c>
      <c r="K8" s="49" t="s">
        <v>67</v>
      </c>
      <c r="L8" s="50" t="s">
        <v>63</v>
      </c>
      <c r="M8" s="48" t="s">
        <v>64</v>
      </c>
      <c r="N8" s="48" t="s">
        <v>65</v>
      </c>
      <c r="O8" s="48" t="s">
        <v>66</v>
      </c>
      <c r="P8" s="49" t="s">
        <v>67</v>
      </c>
    </row>
    <row r="9" spans="1:16" ht="85.15" customHeight="1" x14ac:dyDescent="0.2">
      <c r="A9" s="68" t="s">
        <v>42</v>
      </c>
      <c r="B9" s="69" t="s">
        <v>19</v>
      </c>
      <c r="C9" s="43" t="s">
        <v>133</v>
      </c>
      <c r="D9" s="71" t="s">
        <v>35</v>
      </c>
      <c r="E9" s="52">
        <v>45839</v>
      </c>
      <c r="F9" s="74">
        <v>45869</v>
      </c>
      <c r="G9" s="161" t="s">
        <v>6</v>
      </c>
      <c r="H9" s="53" t="s">
        <v>134</v>
      </c>
      <c r="I9" s="160" t="s">
        <v>135</v>
      </c>
      <c r="J9" s="53" t="s">
        <v>136</v>
      </c>
      <c r="K9" s="54"/>
      <c r="L9" s="161" t="s">
        <v>21</v>
      </c>
      <c r="M9" s="84" t="s">
        <v>105</v>
      </c>
      <c r="N9" s="105" t="s">
        <v>21</v>
      </c>
      <c r="O9" s="105" t="s">
        <v>21</v>
      </c>
      <c r="P9" s="54"/>
    </row>
    <row r="10" spans="1:16" ht="220.5" customHeight="1" x14ac:dyDescent="0.2">
      <c r="A10" s="68" t="s">
        <v>137</v>
      </c>
      <c r="B10" s="69" t="s">
        <v>14</v>
      </c>
      <c r="C10" s="71" t="s">
        <v>138</v>
      </c>
      <c r="D10" s="71" t="s">
        <v>139</v>
      </c>
      <c r="E10" s="52">
        <v>45717</v>
      </c>
      <c r="F10" s="74">
        <v>46006</v>
      </c>
      <c r="G10" s="161" t="s">
        <v>11</v>
      </c>
      <c r="H10" s="53" t="s">
        <v>140</v>
      </c>
      <c r="I10" s="53" t="s">
        <v>21</v>
      </c>
      <c r="J10" s="53" t="s">
        <v>141</v>
      </c>
      <c r="K10" s="54"/>
      <c r="L10" s="161" t="s">
        <v>6</v>
      </c>
      <c r="M10" s="53" t="s">
        <v>440</v>
      </c>
      <c r="N10" s="170" t="s">
        <v>441</v>
      </c>
      <c r="O10" s="53" t="s">
        <v>136</v>
      </c>
      <c r="P10" s="54" t="s">
        <v>442</v>
      </c>
    </row>
    <row r="11" spans="1:16" ht="306" x14ac:dyDescent="0.2">
      <c r="A11" s="68" t="s">
        <v>37</v>
      </c>
      <c r="B11" s="69" t="s">
        <v>14</v>
      </c>
      <c r="C11" s="71" t="s">
        <v>142</v>
      </c>
      <c r="D11" s="71" t="s">
        <v>143</v>
      </c>
      <c r="E11" s="52">
        <v>45717</v>
      </c>
      <c r="F11" s="74">
        <v>46006</v>
      </c>
      <c r="G11" s="161" t="s">
        <v>6</v>
      </c>
      <c r="H11" s="181" t="s">
        <v>144</v>
      </c>
      <c r="I11" s="174" t="s">
        <v>145</v>
      </c>
      <c r="J11" s="53" t="s">
        <v>136</v>
      </c>
      <c r="K11" s="54"/>
      <c r="L11" s="161" t="s">
        <v>21</v>
      </c>
      <c r="M11" s="84" t="s">
        <v>105</v>
      </c>
      <c r="N11" s="105" t="s">
        <v>21</v>
      </c>
      <c r="O11" s="105" t="s">
        <v>21</v>
      </c>
      <c r="P11" s="54"/>
    </row>
    <row r="12" spans="1:16" ht="90" customHeight="1" x14ac:dyDescent="0.2">
      <c r="A12" s="68" t="s">
        <v>38</v>
      </c>
      <c r="B12" s="69" t="s">
        <v>14</v>
      </c>
      <c r="C12" s="71" t="s">
        <v>146</v>
      </c>
      <c r="D12" s="71" t="s">
        <v>147</v>
      </c>
      <c r="E12" s="52">
        <v>45901</v>
      </c>
      <c r="F12" s="74">
        <v>45930</v>
      </c>
      <c r="G12" s="161" t="s">
        <v>16</v>
      </c>
      <c r="H12" s="157" t="s">
        <v>148</v>
      </c>
      <c r="I12" s="175" t="s">
        <v>149</v>
      </c>
      <c r="J12" s="53" t="s">
        <v>150</v>
      </c>
      <c r="K12" s="54"/>
      <c r="L12" s="161" t="s">
        <v>6</v>
      </c>
      <c r="M12" s="84" t="s">
        <v>396</v>
      </c>
      <c r="N12" s="205" t="s">
        <v>149</v>
      </c>
      <c r="O12" s="84" t="s">
        <v>199</v>
      </c>
      <c r="P12" s="54"/>
    </row>
    <row r="13" spans="1:16" ht="100.5" customHeight="1" x14ac:dyDescent="0.2">
      <c r="A13" s="68" t="s">
        <v>38</v>
      </c>
      <c r="B13" s="69" t="s">
        <v>9</v>
      </c>
      <c r="C13" s="71" t="s">
        <v>151</v>
      </c>
      <c r="D13" s="71" t="s">
        <v>152</v>
      </c>
      <c r="E13" s="52">
        <v>45658</v>
      </c>
      <c r="F13" s="74">
        <v>46006</v>
      </c>
      <c r="G13" s="161" t="s">
        <v>6</v>
      </c>
      <c r="H13" s="182" t="s">
        <v>153</v>
      </c>
      <c r="I13" s="175" t="s">
        <v>149</v>
      </c>
      <c r="J13" s="53" t="s">
        <v>154</v>
      </c>
      <c r="K13" s="54"/>
      <c r="L13" s="161" t="s">
        <v>6</v>
      </c>
      <c r="M13" s="53" t="s">
        <v>153</v>
      </c>
      <c r="N13" s="170" t="s">
        <v>397</v>
      </c>
      <c r="O13" s="53" t="s">
        <v>154</v>
      </c>
      <c r="P13" s="54"/>
    </row>
    <row r="14" spans="1:16" ht="122.25" customHeight="1" x14ac:dyDescent="0.2">
      <c r="A14" s="68" t="s">
        <v>137</v>
      </c>
      <c r="B14" s="69" t="s">
        <v>9</v>
      </c>
      <c r="C14" s="71" t="s">
        <v>155</v>
      </c>
      <c r="D14" s="71" t="s">
        <v>152</v>
      </c>
      <c r="E14" s="52">
        <v>45717</v>
      </c>
      <c r="F14" s="74">
        <v>46006</v>
      </c>
      <c r="G14" s="161" t="s">
        <v>11</v>
      </c>
      <c r="H14" s="53" t="s">
        <v>114</v>
      </c>
      <c r="I14" s="53" t="s">
        <v>21</v>
      </c>
      <c r="J14" s="53" t="s">
        <v>141</v>
      </c>
      <c r="K14" s="54"/>
      <c r="L14" s="161" t="s">
        <v>6</v>
      </c>
      <c r="M14" s="53" t="s">
        <v>443</v>
      </c>
      <c r="N14" s="170" t="s">
        <v>444</v>
      </c>
      <c r="O14" s="53" t="s">
        <v>446</v>
      </c>
      <c r="P14" s="54" t="s">
        <v>445</v>
      </c>
    </row>
    <row r="15" spans="1:16" ht="67.900000000000006" customHeight="1" x14ac:dyDescent="0.2">
      <c r="A15" s="68" t="s">
        <v>42</v>
      </c>
      <c r="B15" s="69" t="s">
        <v>19</v>
      </c>
      <c r="C15" s="71" t="s">
        <v>156</v>
      </c>
      <c r="D15" s="71" t="s">
        <v>157</v>
      </c>
      <c r="E15" s="52">
        <v>45870</v>
      </c>
      <c r="F15" s="74">
        <v>45900</v>
      </c>
      <c r="G15" s="161" t="s">
        <v>6</v>
      </c>
      <c r="H15" s="99" t="s">
        <v>158</v>
      </c>
      <c r="I15" s="162" t="s">
        <v>159</v>
      </c>
      <c r="J15" s="53" t="s">
        <v>136</v>
      </c>
      <c r="K15" s="54"/>
      <c r="L15" s="161" t="s">
        <v>21</v>
      </c>
      <c r="M15" s="84" t="s">
        <v>105</v>
      </c>
      <c r="N15" s="105" t="s">
        <v>21</v>
      </c>
      <c r="O15" s="105" t="s">
        <v>21</v>
      </c>
      <c r="P15" s="54"/>
    </row>
    <row r="16" spans="1:16" ht="114.75" customHeight="1" x14ac:dyDescent="0.2">
      <c r="A16" s="138" t="s">
        <v>160</v>
      </c>
      <c r="B16" s="69" t="s">
        <v>19</v>
      </c>
      <c r="C16" s="125" t="s">
        <v>161</v>
      </c>
      <c r="D16" s="126" t="s">
        <v>162</v>
      </c>
      <c r="E16" s="112">
        <v>45717</v>
      </c>
      <c r="F16" s="113">
        <v>46006</v>
      </c>
      <c r="G16" s="161" t="s">
        <v>6</v>
      </c>
      <c r="H16" s="53" t="s">
        <v>163</v>
      </c>
      <c r="I16" s="53" t="s">
        <v>164</v>
      </c>
      <c r="J16" s="53" t="s">
        <v>154</v>
      </c>
      <c r="K16" s="54"/>
      <c r="L16" s="161" t="s">
        <v>6</v>
      </c>
      <c r="M16" s="53" t="s">
        <v>163</v>
      </c>
      <c r="N16" s="53" t="s">
        <v>164</v>
      </c>
      <c r="O16" s="53" t="s">
        <v>136</v>
      </c>
      <c r="P16" s="54"/>
    </row>
    <row r="17" spans="1:16" ht="80.45" customHeight="1" x14ac:dyDescent="0.2">
      <c r="A17" s="138" t="s">
        <v>165</v>
      </c>
      <c r="B17" s="69" t="s">
        <v>19</v>
      </c>
      <c r="C17" s="125" t="s">
        <v>161</v>
      </c>
      <c r="D17" s="126" t="s">
        <v>166</v>
      </c>
      <c r="E17" s="112">
        <v>45717</v>
      </c>
      <c r="F17" s="113">
        <v>46006</v>
      </c>
      <c r="G17" s="161" t="s">
        <v>6</v>
      </c>
      <c r="H17" s="53" t="s">
        <v>167</v>
      </c>
      <c r="I17" s="170" t="s">
        <v>168</v>
      </c>
      <c r="J17" s="53" t="s">
        <v>154</v>
      </c>
      <c r="K17" s="54"/>
      <c r="L17" s="161" t="s">
        <v>6</v>
      </c>
      <c r="M17" s="53" t="s">
        <v>167</v>
      </c>
      <c r="N17" s="170" t="s">
        <v>168</v>
      </c>
      <c r="O17" s="53" t="s">
        <v>136</v>
      </c>
      <c r="P17" s="54" t="s">
        <v>487</v>
      </c>
    </row>
    <row r="18" spans="1:16" ht="84" customHeight="1" x14ac:dyDescent="0.2">
      <c r="A18" s="127" t="s">
        <v>41</v>
      </c>
      <c r="B18" s="69" t="s">
        <v>19</v>
      </c>
      <c r="C18" s="125" t="s">
        <v>169</v>
      </c>
      <c r="D18" s="126" t="s">
        <v>170</v>
      </c>
      <c r="E18" s="112">
        <v>45717</v>
      </c>
      <c r="F18" s="113">
        <v>46006</v>
      </c>
      <c r="G18" s="161" t="s">
        <v>6</v>
      </c>
      <c r="H18" s="180" t="s">
        <v>171</v>
      </c>
      <c r="I18" s="176" t="s">
        <v>172</v>
      </c>
      <c r="J18" s="53" t="s">
        <v>154</v>
      </c>
      <c r="K18" s="54"/>
      <c r="L18" s="161" t="s">
        <v>6</v>
      </c>
      <c r="M18" s="53" t="s">
        <v>497</v>
      </c>
      <c r="N18" s="170" t="s">
        <v>499</v>
      </c>
      <c r="O18" s="53" t="s">
        <v>136</v>
      </c>
      <c r="P18" s="54"/>
    </row>
    <row r="19" spans="1:16" ht="93.75" customHeight="1" x14ac:dyDescent="0.2">
      <c r="A19" s="127" t="s">
        <v>41</v>
      </c>
      <c r="B19" s="69" t="s">
        <v>19</v>
      </c>
      <c r="C19" s="125" t="s">
        <v>173</v>
      </c>
      <c r="D19" s="126" t="s">
        <v>174</v>
      </c>
      <c r="E19" s="112">
        <v>45717</v>
      </c>
      <c r="F19" s="113">
        <v>46006</v>
      </c>
      <c r="G19" s="161" t="s">
        <v>6</v>
      </c>
      <c r="H19" s="180" t="s">
        <v>175</v>
      </c>
      <c r="I19" s="177" t="s">
        <v>176</v>
      </c>
      <c r="J19" s="53" t="s">
        <v>154</v>
      </c>
      <c r="K19" s="54"/>
      <c r="L19" s="161" t="s">
        <v>6</v>
      </c>
      <c r="M19" s="53" t="s">
        <v>175</v>
      </c>
      <c r="N19" s="170" t="s">
        <v>500</v>
      </c>
      <c r="O19" s="53" t="s">
        <v>136</v>
      </c>
      <c r="P19" s="54"/>
    </row>
    <row r="20" spans="1:16" ht="89.25" customHeight="1" x14ac:dyDescent="0.2">
      <c r="A20" s="127" t="s">
        <v>41</v>
      </c>
      <c r="B20" s="69" t="s">
        <v>19</v>
      </c>
      <c r="C20" s="125" t="s">
        <v>177</v>
      </c>
      <c r="D20" s="126" t="s">
        <v>178</v>
      </c>
      <c r="E20" s="112">
        <v>45717</v>
      </c>
      <c r="F20" s="113">
        <v>46006</v>
      </c>
      <c r="G20" s="161" t="s">
        <v>6</v>
      </c>
      <c r="H20" s="180" t="s">
        <v>179</v>
      </c>
      <c r="I20" s="177" t="s">
        <v>180</v>
      </c>
      <c r="J20" s="53" t="s">
        <v>154</v>
      </c>
      <c r="K20" s="54"/>
      <c r="L20" s="161" t="s">
        <v>6</v>
      </c>
      <c r="M20" s="53" t="s">
        <v>498</v>
      </c>
      <c r="N20" s="170" t="s">
        <v>501</v>
      </c>
      <c r="O20" s="53" t="s">
        <v>136</v>
      </c>
      <c r="P20" s="54"/>
    </row>
    <row r="21" spans="1:16" ht="135.75" customHeight="1" x14ac:dyDescent="0.2">
      <c r="A21" s="124" t="s">
        <v>181</v>
      </c>
      <c r="B21" s="69" t="s">
        <v>19</v>
      </c>
      <c r="C21" s="125" t="s">
        <v>182</v>
      </c>
      <c r="D21" s="126" t="s">
        <v>183</v>
      </c>
      <c r="E21" s="112">
        <v>45717</v>
      </c>
      <c r="F21" s="113">
        <v>46006</v>
      </c>
      <c r="G21" s="161" t="s">
        <v>6</v>
      </c>
      <c r="H21" s="53" t="s">
        <v>184</v>
      </c>
      <c r="I21" s="170" t="s">
        <v>185</v>
      </c>
      <c r="J21" s="53" t="s">
        <v>154</v>
      </c>
      <c r="K21" s="54"/>
      <c r="L21" s="161" t="s">
        <v>6</v>
      </c>
      <c r="M21" s="53" t="s">
        <v>184</v>
      </c>
      <c r="N21" s="170" t="s">
        <v>413</v>
      </c>
      <c r="O21" s="53" t="s">
        <v>136</v>
      </c>
      <c r="P21" s="54" t="s">
        <v>412</v>
      </c>
    </row>
    <row r="22" spans="1:16" ht="81.599999999999994" customHeight="1" thickBot="1" x14ac:dyDescent="0.25">
      <c r="A22" s="128" t="s">
        <v>186</v>
      </c>
      <c r="B22" s="69" t="s">
        <v>19</v>
      </c>
      <c r="C22" s="129" t="s">
        <v>187</v>
      </c>
      <c r="D22" s="130" t="s">
        <v>188</v>
      </c>
      <c r="E22" s="112">
        <v>45717</v>
      </c>
      <c r="F22" s="113">
        <v>46006</v>
      </c>
      <c r="G22" s="163" t="s">
        <v>16</v>
      </c>
      <c r="H22" s="144" t="s">
        <v>189</v>
      </c>
      <c r="I22" s="144" t="s">
        <v>190</v>
      </c>
      <c r="J22" s="184" t="s">
        <v>191</v>
      </c>
      <c r="K22" s="145"/>
      <c r="L22" s="163" t="s">
        <v>6</v>
      </c>
      <c r="M22" s="144" t="s">
        <v>439</v>
      </c>
      <c r="N22" s="200" t="s">
        <v>438</v>
      </c>
      <c r="O22" s="53" t="s">
        <v>136</v>
      </c>
      <c r="P22" s="145"/>
    </row>
    <row r="23" spans="1:16" ht="34.5" customHeight="1" x14ac:dyDescent="0.2">
      <c r="A23" s="119"/>
      <c r="B23" s="120"/>
      <c r="C23" s="121"/>
      <c r="D23" s="122"/>
      <c r="E23" s="117"/>
      <c r="F23" s="117"/>
      <c r="G23" s="171"/>
      <c r="H23" s="118"/>
      <c r="I23" s="118"/>
      <c r="J23" s="118"/>
      <c r="K23" s="118"/>
      <c r="L23" s="171"/>
      <c r="M23" s="118"/>
      <c r="N23" s="118"/>
      <c r="O23" s="118"/>
      <c r="P23" s="118"/>
    </row>
    <row r="24" spans="1:16" ht="57" customHeight="1" x14ac:dyDescent="0.2">
      <c r="A24" s="123"/>
      <c r="B24" s="120"/>
      <c r="C24" s="46"/>
    </row>
    <row r="25" spans="1:16" ht="41.25" customHeight="1" x14ac:dyDescent="0.2">
      <c r="A25" s="31" t="s">
        <v>96</v>
      </c>
      <c r="B25" s="8" t="s">
        <v>486</v>
      </c>
    </row>
    <row r="26" spans="1:16" ht="25.5" x14ac:dyDescent="0.2">
      <c r="A26" s="31" t="s">
        <v>97</v>
      </c>
      <c r="B26" s="8" t="s">
        <v>98</v>
      </c>
    </row>
    <row r="27" spans="1:16" ht="12.75" x14ac:dyDescent="0.2">
      <c r="A27" s="32" t="s">
        <v>99</v>
      </c>
      <c r="B27" s="139">
        <v>45936</v>
      </c>
      <c r="C27" s="6"/>
    </row>
  </sheetData>
  <autoFilter ref="A8:Q22" xr:uid="{44AB543B-A81D-4721-833B-AB8D47B8C131}"/>
  <mergeCells count="7">
    <mergeCell ref="B1:N1"/>
    <mergeCell ref="B2:N4"/>
    <mergeCell ref="B5:P5"/>
    <mergeCell ref="B6:P6"/>
    <mergeCell ref="A7:F7"/>
    <mergeCell ref="G7:K7"/>
    <mergeCell ref="L7:P7"/>
  </mergeCells>
  <dataValidations count="3">
    <dataValidation type="decimal" operator="lessThan" showInputMessage="1" sqref="P1" xr:uid="{531E4C28-2C41-4DDE-8889-93B28BC1BFD7}">
      <formula1>0</formula1>
    </dataValidation>
    <dataValidation operator="lessThan" allowBlank="1" showInputMessage="1" showErrorMessage="1" sqref="O3:P4 B1:B2 P2" xr:uid="{C3A5C782-ED8A-4575-B482-1695F0A08E5A}"/>
    <dataValidation type="decimal" operator="lessThan" allowBlank="1" showInputMessage="1" showErrorMessage="1" sqref="O1:P2" xr:uid="{AE2AF6C5-88A0-45A4-B25C-92FFD606945D}">
      <formula1>0</formula1>
    </dataValidation>
  </dataValidations>
  <hyperlinks>
    <hyperlink ref="I9" r:id="rId1" xr:uid="{6D0657CB-4477-4CB5-8DEB-4DE20DE8EC4A}"/>
    <hyperlink ref="I17" r:id="rId2" xr:uid="{538C1B43-8DC9-473D-99C7-82681C42B8B5}"/>
    <hyperlink ref="I11" r:id="rId3" display="../../../../../../../../:f:/r/sites/OficinaAsesoradePlaneacin/Despacho  Planes/Planes/Planes Estrat%C3%A9gicos/2025/PTEP/Reporte/DJ?csf=1&amp;web=1&amp;e=IAFUKU" xr:uid="{C5325056-D08D-4B01-8410-AB1FD2585E06}"/>
    <hyperlink ref="I12" r:id="rId4" xr:uid="{5D8160A6-287B-42EF-8EDE-5B137AFFAF84}"/>
    <hyperlink ref="I13" r:id="rId5" xr:uid="{C9260A88-A27B-4024-9530-B4E58D5ACAD9}"/>
    <hyperlink ref="I19" r:id="rId6" location="k=filename%3A%22EC*%22#l=9226" xr:uid="{2E01BAF0-3C49-4163-A4E7-0AC85D4405FD}"/>
    <hyperlink ref="I20" r:id="rId7" location="k=filename%3A%22SS*%22#l=9226#s=36" xr:uid="{4F601D3D-DF82-4BC3-B87C-31840C502BD2}"/>
    <hyperlink ref="I21" r:id="rId8" xr:uid="{DE2DB763-A496-4FC8-BC58-16025BD7820A}"/>
    <hyperlink ref="N12:N13" r:id="rId9" display="Archivo adjunto: evidencia-acceso-a-informa-transparencia-A12.zip" xr:uid="{2DDFDE39-263D-4D73-B030-7F50355B6301}"/>
    <hyperlink ref="N21" r:id="rId10" xr:uid="{29FB4D8C-A24C-4AA6-BC0F-83034D4E4180}"/>
    <hyperlink ref="N22" r:id="rId11" location="/datos-abiertos/documents/78f68530e4d245e085bbce76375cff71/about" xr:uid="{B89EBDB5-54E6-463E-B4BE-F0B83763F9E0}"/>
    <hyperlink ref="N14" r:id="rId12" xr:uid="{BC30BE2F-7177-4EE8-B70D-4534B86A48FC}"/>
    <hyperlink ref="N17" r:id="rId13" xr:uid="{8D6AE53B-0FDB-4CEB-B8BE-2A3D915840D3}"/>
    <hyperlink ref="N18" r:id="rId14" xr:uid="{02F7FA4B-AB08-4D18-9410-8F9538F2063E}"/>
    <hyperlink ref="N19" r:id="rId15" xr:uid="{03F16450-B6F3-4346-A442-604DCEB3D693}"/>
    <hyperlink ref="N20" r:id="rId16" xr:uid="{11AC0859-57A5-42B7-9218-9787F4C1EB0F}"/>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F1902FED-9EB3-47AC-B5BD-989A108888BD}">
          <x14:formula1>
            <xm:f>Listas!$C$2:$C$5</xm:f>
          </x14:formula1>
          <xm:sqref>G9:G22 L9:L22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D817-9224-4B6F-9B4F-AF3AA1B241F7}">
  <sheetPr>
    <tabColor theme="7" tint="0.59999389629810485"/>
  </sheetPr>
  <dimension ref="A1:P120"/>
  <sheetViews>
    <sheetView zoomScale="80" zoomScaleNormal="80" workbookViewId="0"/>
  </sheetViews>
  <sheetFormatPr baseColWidth="10" defaultColWidth="19" defaultRowHeight="37.9" customHeight="1" x14ac:dyDescent="0.2"/>
  <cols>
    <col min="1" max="1" width="26.140625" style="6" customWidth="1"/>
    <col min="2" max="2" width="26.5703125" style="6" customWidth="1"/>
    <col min="3" max="3" width="60.85546875" style="39" customWidth="1"/>
    <col min="4" max="4" width="38.7109375" style="72" customWidth="1"/>
    <col min="5" max="5" width="15.5703125" style="76" customWidth="1"/>
    <col min="6" max="6" width="15.28515625" style="76" customWidth="1"/>
    <col min="7" max="7" width="13.5703125" style="46" bestFit="1" customWidth="1"/>
    <col min="8" max="8" width="33.5703125" style="46" bestFit="1" customWidth="1"/>
    <col min="9" max="9" width="25.7109375" style="46" customWidth="1"/>
    <col min="10" max="10" width="30.7109375" style="46" bestFit="1" customWidth="1"/>
    <col min="11" max="11" width="22.7109375" style="46" customWidth="1"/>
    <col min="12" max="12" width="19.85546875" style="165" customWidth="1"/>
    <col min="13" max="13" width="33.5703125" style="56" customWidth="1"/>
    <col min="14" max="14" width="21.7109375" style="56" customWidth="1"/>
    <col min="15" max="15" width="30.7109375" style="56" customWidth="1"/>
    <col min="16" max="16" width="19" style="56"/>
    <col min="17" max="16384" width="19" style="46"/>
  </cols>
  <sheetData>
    <row r="1" spans="1:16" ht="62.25" customHeight="1" x14ac:dyDescent="0.2">
      <c r="A1" s="58"/>
      <c r="B1" s="219" t="s">
        <v>43</v>
      </c>
      <c r="C1" s="219"/>
      <c r="D1" s="219"/>
      <c r="E1" s="219"/>
      <c r="F1" s="219"/>
      <c r="G1" s="219"/>
      <c r="H1" s="219"/>
      <c r="I1" s="219"/>
      <c r="J1" s="219"/>
      <c r="K1" s="219"/>
      <c r="L1" s="219"/>
      <c r="M1" s="219"/>
      <c r="N1" s="219"/>
      <c r="O1" s="57" t="s">
        <v>44</v>
      </c>
      <c r="P1" s="45" t="s">
        <v>45</v>
      </c>
    </row>
    <row r="2" spans="1:16" ht="15" customHeight="1" x14ac:dyDescent="0.2">
      <c r="A2" s="87"/>
      <c r="B2" s="220" t="s">
        <v>46</v>
      </c>
      <c r="C2" s="220"/>
      <c r="D2" s="220"/>
      <c r="E2" s="220"/>
      <c r="F2" s="220"/>
      <c r="G2" s="220"/>
      <c r="H2" s="220"/>
      <c r="I2" s="220"/>
      <c r="J2" s="220"/>
      <c r="K2" s="220"/>
      <c r="L2" s="220"/>
      <c r="M2" s="220"/>
      <c r="N2" s="220"/>
      <c r="O2" s="57" t="s">
        <v>47</v>
      </c>
      <c r="P2" s="47">
        <v>2</v>
      </c>
    </row>
    <row r="3" spans="1:16" ht="30" hidden="1" customHeight="1" x14ac:dyDescent="0.2">
      <c r="A3" s="88"/>
      <c r="B3" s="220"/>
      <c r="C3" s="220"/>
      <c r="D3" s="220"/>
      <c r="E3" s="220"/>
      <c r="F3" s="220"/>
      <c r="G3" s="220"/>
      <c r="H3" s="220"/>
      <c r="I3" s="220"/>
      <c r="J3" s="220"/>
      <c r="K3" s="220"/>
      <c r="L3" s="220"/>
      <c r="M3" s="220"/>
      <c r="N3" s="220"/>
      <c r="O3" s="57" t="s">
        <v>48</v>
      </c>
      <c r="P3" s="47" t="s">
        <v>49</v>
      </c>
    </row>
    <row r="4" spans="1:16" ht="12.75" x14ac:dyDescent="0.2">
      <c r="A4" s="89"/>
      <c r="B4" s="220"/>
      <c r="C4" s="220"/>
      <c r="D4" s="220"/>
      <c r="E4" s="220"/>
      <c r="F4" s="220"/>
      <c r="G4" s="220"/>
      <c r="H4" s="220"/>
      <c r="I4" s="220"/>
      <c r="J4" s="220"/>
      <c r="K4" s="220"/>
      <c r="L4" s="220"/>
      <c r="M4" s="220"/>
      <c r="N4" s="220"/>
      <c r="O4" s="57" t="s">
        <v>48</v>
      </c>
      <c r="P4" s="62">
        <v>45757</v>
      </c>
    </row>
    <row r="5" spans="1:16" ht="35.1" customHeight="1" x14ac:dyDescent="0.2">
      <c r="A5" s="63" t="s">
        <v>50</v>
      </c>
      <c r="B5" s="232" t="s">
        <v>192</v>
      </c>
      <c r="C5" s="232"/>
      <c r="D5" s="232"/>
      <c r="E5" s="232"/>
      <c r="F5" s="232"/>
      <c r="G5" s="232"/>
      <c r="H5" s="232"/>
      <c r="I5" s="232"/>
      <c r="J5" s="232"/>
      <c r="K5" s="232"/>
      <c r="L5" s="232"/>
      <c r="M5" s="232"/>
      <c r="N5" s="232"/>
      <c r="O5" s="232"/>
      <c r="P5" s="232"/>
    </row>
    <row r="6" spans="1:16" ht="35.1" customHeight="1" thickBot="1" x14ac:dyDescent="0.25">
      <c r="A6" s="64" t="s">
        <v>52</v>
      </c>
      <c r="B6" s="223" t="s">
        <v>193</v>
      </c>
      <c r="C6" s="223"/>
      <c r="D6" s="223"/>
      <c r="E6" s="223"/>
      <c r="F6" s="223"/>
      <c r="G6" s="223"/>
      <c r="H6" s="223"/>
      <c r="I6" s="223"/>
      <c r="J6" s="223"/>
      <c r="K6" s="223"/>
      <c r="L6" s="223"/>
      <c r="M6" s="223"/>
      <c r="N6" s="223"/>
      <c r="O6" s="223"/>
      <c r="P6" s="223"/>
    </row>
    <row r="7" spans="1:16" s="7" customFormat="1" ht="36" customHeight="1" x14ac:dyDescent="0.2">
      <c r="A7" s="224" t="s">
        <v>54</v>
      </c>
      <c r="B7" s="225"/>
      <c r="C7" s="225"/>
      <c r="D7" s="225"/>
      <c r="E7" s="225"/>
      <c r="F7" s="225"/>
      <c r="G7" s="216" t="s">
        <v>55</v>
      </c>
      <c r="H7" s="217"/>
      <c r="I7" s="217"/>
      <c r="J7" s="217"/>
      <c r="K7" s="218"/>
      <c r="L7" s="216" t="s">
        <v>56</v>
      </c>
      <c r="M7" s="217"/>
      <c r="N7" s="217"/>
      <c r="O7" s="217"/>
      <c r="P7" s="218"/>
    </row>
    <row r="8" spans="1:16" s="51" customFormat="1" ht="37.9" customHeight="1" x14ac:dyDescent="0.2">
      <c r="A8" s="90" t="s">
        <v>57</v>
      </c>
      <c r="B8" s="91" t="s">
        <v>58</v>
      </c>
      <c r="C8" s="92" t="s">
        <v>59</v>
      </c>
      <c r="D8" s="91" t="s">
        <v>60</v>
      </c>
      <c r="E8" s="91" t="s">
        <v>61</v>
      </c>
      <c r="F8" s="143" t="s">
        <v>62</v>
      </c>
      <c r="G8" s="50" t="s">
        <v>63</v>
      </c>
      <c r="H8" s="48" t="s">
        <v>64</v>
      </c>
      <c r="I8" s="48" t="s">
        <v>65</v>
      </c>
      <c r="J8" s="48" t="s">
        <v>66</v>
      </c>
      <c r="K8" s="49" t="s">
        <v>67</v>
      </c>
      <c r="L8" s="50" t="s">
        <v>63</v>
      </c>
      <c r="M8" s="48" t="s">
        <v>64</v>
      </c>
      <c r="N8" s="48" t="s">
        <v>65</v>
      </c>
      <c r="O8" s="48" t="s">
        <v>66</v>
      </c>
      <c r="P8" s="49" t="s">
        <v>67</v>
      </c>
    </row>
    <row r="9" spans="1:16" ht="91.5" customHeight="1" x14ac:dyDescent="0.2">
      <c r="A9" s="93" t="s">
        <v>124</v>
      </c>
      <c r="B9" s="70" t="s">
        <v>194</v>
      </c>
      <c r="C9" s="44" t="s">
        <v>195</v>
      </c>
      <c r="D9" s="70" t="s">
        <v>196</v>
      </c>
      <c r="E9" s="42">
        <v>45809</v>
      </c>
      <c r="F9" s="95">
        <v>45838</v>
      </c>
      <c r="G9" s="161" t="s">
        <v>6</v>
      </c>
      <c r="H9" s="44" t="s">
        <v>197</v>
      </c>
      <c r="I9" s="172" t="s">
        <v>198</v>
      </c>
      <c r="J9" s="69" t="s">
        <v>199</v>
      </c>
      <c r="K9" s="140"/>
      <c r="L9" s="161" t="s">
        <v>21</v>
      </c>
      <c r="M9" s="84" t="s">
        <v>105</v>
      </c>
      <c r="N9" s="105" t="s">
        <v>21</v>
      </c>
      <c r="O9" s="105" t="s">
        <v>21</v>
      </c>
      <c r="P9" s="140"/>
    </row>
    <row r="10" spans="1:16" ht="102" x14ac:dyDescent="0.2">
      <c r="A10" s="93" t="s">
        <v>124</v>
      </c>
      <c r="B10" s="70" t="s">
        <v>194</v>
      </c>
      <c r="C10" s="44" t="s">
        <v>195</v>
      </c>
      <c r="D10" s="70" t="s">
        <v>196</v>
      </c>
      <c r="E10" s="42">
        <v>45992</v>
      </c>
      <c r="F10" s="95">
        <v>46006</v>
      </c>
      <c r="G10" s="167" t="s">
        <v>21</v>
      </c>
      <c r="H10" s="69" t="s">
        <v>200</v>
      </c>
      <c r="I10" s="105" t="s">
        <v>21</v>
      </c>
      <c r="J10" s="105" t="s">
        <v>21</v>
      </c>
      <c r="K10" s="105" t="s">
        <v>21</v>
      </c>
      <c r="L10" s="161" t="s">
        <v>6</v>
      </c>
      <c r="M10" s="69" t="s">
        <v>416</v>
      </c>
      <c r="N10" s="203" t="s">
        <v>417</v>
      </c>
      <c r="O10" s="69" t="s">
        <v>199</v>
      </c>
      <c r="P10" s="140"/>
    </row>
    <row r="11" spans="1:16" ht="102" x14ac:dyDescent="0.2">
      <c r="A11" s="94" t="s">
        <v>124</v>
      </c>
      <c r="B11" s="70" t="s">
        <v>194</v>
      </c>
      <c r="C11" s="44" t="s">
        <v>201</v>
      </c>
      <c r="D11" s="69" t="s">
        <v>202</v>
      </c>
      <c r="E11" s="42">
        <v>45809</v>
      </c>
      <c r="F11" s="95">
        <v>45838</v>
      </c>
      <c r="G11" s="161" t="s">
        <v>6</v>
      </c>
      <c r="H11" s="44" t="s">
        <v>203</v>
      </c>
      <c r="I11" s="172" t="s">
        <v>204</v>
      </c>
      <c r="J11" s="69" t="s">
        <v>199</v>
      </c>
      <c r="K11" s="140"/>
      <c r="L11" s="161" t="s">
        <v>21</v>
      </c>
      <c r="M11" s="84" t="s">
        <v>105</v>
      </c>
      <c r="N11" s="105" t="s">
        <v>21</v>
      </c>
      <c r="O11" s="105" t="s">
        <v>21</v>
      </c>
      <c r="P11" s="140"/>
    </row>
    <row r="12" spans="1:16" ht="76.5" x14ac:dyDescent="0.2">
      <c r="A12" s="94" t="s">
        <v>124</v>
      </c>
      <c r="B12" s="70" t="s">
        <v>194</v>
      </c>
      <c r="C12" s="44" t="s">
        <v>201</v>
      </c>
      <c r="D12" s="69" t="s">
        <v>202</v>
      </c>
      <c r="E12" s="42">
        <v>45992</v>
      </c>
      <c r="F12" s="95">
        <v>46006</v>
      </c>
      <c r="G12" s="167" t="s">
        <v>21</v>
      </c>
      <c r="H12" s="69" t="s">
        <v>200</v>
      </c>
      <c r="I12" s="105" t="s">
        <v>21</v>
      </c>
      <c r="J12" s="105" t="s">
        <v>21</v>
      </c>
      <c r="K12" s="105" t="s">
        <v>21</v>
      </c>
      <c r="L12" s="161" t="s">
        <v>6</v>
      </c>
      <c r="M12" s="69" t="s">
        <v>418</v>
      </c>
      <c r="N12" s="203" t="s">
        <v>419</v>
      </c>
      <c r="O12" s="69" t="s">
        <v>199</v>
      </c>
      <c r="P12" s="140"/>
    </row>
    <row r="13" spans="1:16" ht="102" x14ac:dyDescent="0.2">
      <c r="A13" s="94" t="s">
        <v>124</v>
      </c>
      <c r="B13" s="70" t="s">
        <v>194</v>
      </c>
      <c r="C13" s="44" t="s">
        <v>205</v>
      </c>
      <c r="D13" s="69" t="s">
        <v>202</v>
      </c>
      <c r="E13" s="42">
        <v>45992</v>
      </c>
      <c r="F13" s="95">
        <v>46006</v>
      </c>
      <c r="G13" s="167" t="s">
        <v>21</v>
      </c>
      <c r="H13" s="69" t="s">
        <v>200</v>
      </c>
      <c r="I13" s="105" t="s">
        <v>21</v>
      </c>
      <c r="J13" s="105" t="s">
        <v>21</v>
      </c>
      <c r="K13" s="105" t="s">
        <v>21</v>
      </c>
      <c r="L13" s="161" t="s">
        <v>6</v>
      </c>
      <c r="M13" s="69" t="s">
        <v>420</v>
      </c>
      <c r="N13" s="203" t="s">
        <v>421</v>
      </c>
      <c r="O13" s="69" t="s">
        <v>199</v>
      </c>
      <c r="P13" s="140"/>
    </row>
    <row r="14" spans="1:16" ht="51" x14ac:dyDescent="0.2">
      <c r="A14" s="94" t="s">
        <v>124</v>
      </c>
      <c r="B14" s="70" t="s">
        <v>194</v>
      </c>
      <c r="C14" s="44" t="s">
        <v>206</v>
      </c>
      <c r="D14" s="69" t="s">
        <v>207</v>
      </c>
      <c r="E14" s="42">
        <v>45992</v>
      </c>
      <c r="F14" s="95">
        <v>46006</v>
      </c>
      <c r="G14" s="167" t="s">
        <v>21</v>
      </c>
      <c r="H14" s="69" t="s">
        <v>200</v>
      </c>
      <c r="I14" s="105" t="s">
        <v>21</v>
      </c>
      <c r="J14" s="105" t="s">
        <v>21</v>
      </c>
      <c r="K14" s="105" t="s">
        <v>21</v>
      </c>
      <c r="L14" s="161" t="s">
        <v>6</v>
      </c>
      <c r="M14" s="69" t="s">
        <v>422</v>
      </c>
      <c r="N14" s="203" t="s">
        <v>423</v>
      </c>
      <c r="O14" s="69" t="s">
        <v>199</v>
      </c>
      <c r="P14" s="140"/>
    </row>
    <row r="15" spans="1:16" ht="76.5" x14ac:dyDescent="0.2">
      <c r="A15" s="94" t="s">
        <v>124</v>
      </c>
      <c r="B15" s="70" t="s">
        <v>194</v>
      </c>
      <c r="C15" s="44" t="s">
        <v>208</v>
      </c>
      <c r="D15" s="69" t="s">
        <v>209</v>
      </c>
      <c r="E15" s="42">
        <v>45809</v>
      </c>
      <c r="F15" s="95">
        <v>46006</v>
      </c>
      <c r="G15" s="167" t="s">
        <v>21</v>
      </c>
      <c r="H15" s="69" t="s">
        <v>200</v>
      </c>
      <c r="I15" s="105" t="s">
        <v>21</v>
      </c>
      <c r="J15" s="105" t="s">
        <v>21</v>
      </c>
      <c r="K15" s="105" t="s">
        <v>21</v>
      </c>
      <c r="L15" s="161" t="s">
        <v>6</v>
      </c>
      <c r="M15" s="202" t="s">
        <v>424</v>
      </c>
      <c r="N15" s="203" t="s">
        <v>425</v>
      </c>
      <c r="O15" s="69" t="s">
        <v>199</v>
      </c>
      <c r="P15" s="140"/>
    </row>
    <row r="16" spans="1:16" ht="76.5" x14ac:dyDescent="0.2">
      <c r="A16" s="94" t="s">
        <v>124</v>
      </c>
      <c r="B16" s="70" t="s">
        <v>194</v>
      </c>
      <c r="C16" s="86" t="s">
        <v>210</v>
      </c>
      <c r="D16" s="70" t="s">
        <v>211</v>
      </c>
      <c r="E16" s="42">
        <v>45809</v>
      </c>
      <c r="F16" s="95">
        <v>46006</v>
      </c>
      <c r="G16" s="167" t="s">
        <v>21</v>
      </c>
      <c r="H16" s="69" t="s">
        <v>200</v>
      </c>
      <c r="I16" s="105" t="s">
        <v>21</v>
      </c>
      <c r="J16" s="105" t="s">
        <v>21</v>
      </c>
      <c r="K16" s="105" t="s">
        <v>21</v>
      </c>
      <c r="L16" s="161" t="s">
        <v>6</v>
      </c>
      <c r="M16" s="69" t="s">
        <v>426</v>
      </c>
      <c r="N16" s="203" t="s">
        <v>427</v>
      </c>
      <c r="O16" s="69" t="s">
        <v>199</v>
      </c>
      <c r="P16" s="140"/>
    </row>
    <row r="17" spans="1:16" ht="89.25" x14ac:dyDescent="0.2">
      <c r="A17" s="94" t="s">
        <v>124</v>
      </c>
      <c r="B17" s="70" t="s">
        <v>194</v>
      </c>
      <c r="C17" s="86" t="s">
        <v>212</v>
      </c>
      <c r="D17" s="70" t="s">
        <v>213</v>
      </c>
      <c r="E17" s="42">
        <v>45809</v>
      </c>
      <c r="F17" s="95">
        <v>46006</v>
      </c>
      <c r="G17" s="167" t="s">
        <v>21</v>
      </c>
      <c r="H17" s="69" t="s">
        <v>200</v>
      </c>
      <c r="I17" s="105" t="s">
        <v>21</v>
      </c>
      <c r="J17" s="105" t="s">
        <v>21</v>
      </c>
      <c r="K17" s="105" t="s">
        <v>21</v>
      </c>
      <c r="L17" s="161" t="s">
        <v>6</v>
      </c>
      <c r="M17" s="69" t="s">
        <v>428</v>
      </c>
      <c r="N17" s="203" t="s">
        <v>429</v>
      </c>
      <c r="O17" s="69" t="s">
        <v>199</v>
      </c>
      <c r="P17" s="140"/>
    </row>
    <row r="18" spans="1:16" ht="102" x14ac:dyDescent="0.2">
      <c r="A18" s="94" t="s">
        <v>124</v>
      </c>
      <c r="B18" s="70" t="s">
        <v>194</v>
      </c>
      <c r="C18" s="85" t="s">
        <v>214</v>
      </c>
      <c r="D18" s="69" t="s">
        <v>215</v>
      </c>
      <c r="E18" s="42">
        <v>45689</v>
      </c>
      <c r="F18" s="95">
        <v>45747</v>
      </c>
      <c r="G18" s="161" t="s">
        <v>6</v>
      </c>
      <c r="H18" s="44" t="s">
        <v>216</v>
      </c>
      <c r="I18" s="173" t="s">
        <v>217</v>
      </c>
      <c r="J18" s="69" t="s">
        <v>199</v>
      </c>
      <c r="K18" s="140"/>
      <c r="L18" s="161" t="s">
        <v>21</v>
      </c>
      <c r="M18" s="84" t="s">
        <v>105</v>
      </c>
      <c r="N18" s="105" t="s">
        <v>21</v>
      </c>
      <c r="O18" s="105" t="s">
        <v>21</v>
      </c>
      <c r="P18" s="140"/>
    </row>
    <row r="19" spans="1:16" ht="114.75" x14ac:dyDescent="0.2">
      <c r="A19" s="94" t="s">
        <v>124</v>
      </c>
      <c r="B19" s="70" t="s">
        <v>194</v>
      </c>
      <c r="C19" s="85" t="s">
        <v>214</v>
      </c>
      <c r="D19" s="69" t="s">
        <v>215</v>
      </c>
      <c r="E19" s="42">
        <v>45748</v>
      </c>
      <c r="F19" s="95">
        <v>45838</v>
      </c>
      <c r="G19" s="161" t="s">
        <v>6</v>
      </c>
      <c r="H19" s="44" t="s">
        <v>218</v>
      </c>
      <c r="I19" s="173" t="s">
        <v>219</v>
      </c>
      <c r="J19" s="69" t="s">
        <v>199</v>
      </c>
      <c r="K19" s="140"/>
      <c r="L19" s="161" t="s">
        <v>21</v>
      </c>
      <c r="M19" s="84" t="s">
        <v>105</v>
      </c>
      <c r="N19" s="105" t="s">
        <v>21</v>
      </c>
      <c r="O19" s="105" t="s">
        <v>21</v>
      </c>
      <c r="P19" s="140"/>
    </row>
    <row r="20" spans="1:16" ht="102" x14ac:dyDescent="0.2">
      <c r="A20" s="94" t="s">
        <v>124</v>
      </c>
      <c r="B20" s="70" t="s">
        <v>194</v>
      </c>
      <c r="C20" s="85" t="s">
        <v>214</v>
      </c>
      <c r="D20" s="69" t="s">
        <v>215</v>
      </c>
      <c r="E20" s="42">
        <v>45839</v>
      </c>
      <c r="F20" s="95">
        <v>45930</v>
      </c>
      <c r="G20" s="161" t="s">
        <v>6</v>
      </c>
      <c r="H20" s="44" t="s">
        <v>220</v>
      </c>
      <c r="I20" s="173" t="s">
        <v>221</v>
      </c>
      <c r="J20" s="69" t="s">
        <v>199</v>
      </c>
      <c r="K20" s="140"/>
      <c r="L20" s="161" t="s">
        <v>21</v>
      </c>
      <c r="M20" s="84" t="s">
        <v>105</v>
      </c>
      <c r="N20" s="105" t="s">
        <v>21</v>
      </c>
      <c r="O20" s="105" t="s">
        <v>21</v>
      </c>
      <c r="P20" s="140"/>
    </row>
    <row r="21" spans="1:16" ht="63.75" x14ac:dyDescent="0.2">
      <c r="A21" s="94" t="s">
        <v>124</v>
      </c>
      <c r="B21" s="70" t="s">
        <v>194</v>
      </c>
      <c r="C21" s="85" t="s">
        <v>214</v>
      </c>
      <c r="D21" s="69" t="s">
        <v>215</v>
      </c>
      <c r="E21" s="42">
        <v>45931</v>
      </c>
      <c r="F21" s="95">
        <v>46006</v>
      </c>
      <c r="G21" s="167" t="s">
        <v>21</v>
      </c>
      <c r="H21" s="69" t="s">
        <v>200</v>
      </c>
      <c r="I21" s="105" t="s">
        <v>21</v>
      </c>
      <c r="J21" s="105" t="s">
        <v>21</v>
      </c>
      <c r="K21" s="105" t="s">
        <v>21</v>
      </c>
      <c r="L21" s="161" t="s">
        <v>6</v>
      </c>
      <c r="M21" s="202" t="s">
        <v>430</v>
      </c>
      <c r="N21" s="203" t="s">
        <v>431</v>
      </c>
      <c r="O21" s="69" t="s">
        <v>199</v>
      </c>
      <c r="P21" s="140"/>
    </row>
    <row r="22" spans="1:16" ht="153" x14ac:dyDescent="0.2">
      <c r="A22" s="94" t="s">
        <v>124</v>
      </c>
      <c r="B22" s="70" t="s">
        <v>194</v>
      </c>
      <c r="C22" s="85" t="s">
        <v>222</v>
      </c>
      <c r="D22" s="69" t="s">
        <v>223</v>
      </c>
      <c r="E22" s="42">
        <v>45689</v>
      </c>
      <c r="F22" s="95">
        <v>45747</v>
      </c>
      <c r="G22" s="161" t="s">
        <v>6</v>
      </c>
      <c r="H22" s="44" t="s">
        <v>224</v>
      </c>
      <c r="I22" s="173" t="s">
        <v>225</v>
      </c>
      <c r="J22" s="69" t="s">
        <v>199</v>
      </c>
      <c r="K22" s="140"/>
      <c r="L22" s="161" t="s">
        <v>21</v>
      </c>
      <c r="M22" s="84" t="s">
        <v>105</v>
      </c>
      <c r="N22" s="105" t="s">
        <v>21</v>
      </c>
      <c r="O22" s="105" t="s">
        <v>21</v>
      </c>
      <c r="P22" s="140"/>
    </row>
    <row r="23" spans="1:16" ht="127.5" x14ac:dyDescent="0.2">
      <c r="A23" s="94" t="s">
        <v>124</v>
      </c>
      <c r="B23" s="70" t="s">
        <v>194</v>
      </c>
      <c r="C23" s="85" t="s">
        <v>222</v>
      </c>
      <c r="D23" s="69" t="s">
        <v>223</v>
      </c>
      <c r="E23" s="42">
        <v>45748</v>
      </c>
      <c r="F23" s="95">
        <v>45838</v>
      </c>
      <c r="G23" s="161" t="s">
        <v>6</v>
      </c>
      <c r="H23" s="44" t="s">
        <v>226</v>
      </c>
      <c r="I23" s="173" t="s">
        <v>227</v>
      </c>
      <c r="J23" s="69" t="s">
        <v>199</v>
      </c>
      <c r="K23" s="140"/>
      <c r="L23" s="161" t="s">
        <v>21</v>
      </c>
      <c r="M23" s="84" t="s">
        <v>105</v>
      </c>
      <c r="N23" s="105" t="s">
        <v>21</v>
      </c>
      <c r="O23" s="105" t="s">
        <v>21</v>
      </c>
      <c r="P23" s="140"/>
    </row>
    <row r="24" spans="1:16" ht="63.75" x14ac:dyDescent="0.2">
      <c r="A24" s="94" t="s">
        <v>124</v>
      </c>
      <c r="B24" s="70" t="s">
        <v>194</v>
      </c>
      <c r="C24" s="85" t="s">
        <v>222</v>
      </c>
      <c r="D24" s="69" t="s">
        <v>223</v>
      </c>
      <c r="E24" s="42">
        <v>45839</v>
      </c>
      <c r="F24" s="95">
        <v>45930</v>
      </c>
      <c r="G24" s="161" t="s">
        <v>6</v>
      </c>
      <c r="H24" s="44" t="s">
        <v>228</v>
      </c>
      <c r="I24" s="173" t="s">
        <v>229</v>
      </c>
      <c r="J24" s="69" t="s">
        <v>199</v>
      </c>
      <c r="K24" s="140"/>
      <c r="L24" s="161" t="s">
        <v>21</v>
      </c>
      <c r="M24" s="84" t="s">
        <v>105</v>
      </c>
      <c r="N24" s="105" t="s">
        <v>21</v>
      </c>
      <c r="O24" s="105" t="s">
        <v>21</v>
      </c>
      <c r="P24" s="140"/>
    </row>
    <row r="25" spans="1:16" ht="114.75" x14ac:dyDescent="0.2">
      <c r="A25" s="94" t="s">
        <v>124</v>
      </c>
      <c r="B25" s="70" t="s">
        <v>194</v>
      </c>
      <c r="C25" s="85" t="s">
        <v>222</v>
      </c>
      <c r="D25" s="69" t="s">
        <v>223</v>
      </c>
      <c r="E25" s="42">
        <v>45931</v>
      </c>
      <c r="F25" s="95">
        <v>46006</v>
      </c>
      <c r="G25" s="167" t="s">
        <v>21</v>
      </c>
      <c r="H25" s="69" t="s">
        <v>200</v>
      </c>
      <c r="I25" s="105" t="s">
        <v>21</v>
      </c>
      <c r="J25" s="105" t="s">
        <v>21</v>
      </c>
      <c r="K25" s="105" t="s">
        <v>21</v>
      </c>
      <c r="L25" s="161" t="s">
        <v>6</v>
      </c>
      <c r="M25" s="69" t="s">
        <v>432</v>
      </c>
      <c r="N25" s="203" t="s">
        <v>433</v>
      </c>
      <c r="O25" s="69" t="s">
        <v>199</v>
      </c>
      <c r="P25" s="140"/>
    </row>
    <row r="26" spans="1:16" ht="191.25" x14ac:dyDescent="0.2">
      <c r="A26" s="94" t="s">
        <v>124</v>
      </c>
      <c r="B26" s="70" t="s">
        <v>194</v>
      </c>
      <c r="C26" s="85" t="s">
        <v>230</v>
      </c>
      <c r="D26" s="69" t="s">
        <v>231</v>
      </c>
      <c r="E26" s="42">
        <v>45901</v>
      </c>
      <c r="F26" s="95">
        <v>45930</v>
      </c>
      <c r="G26" s="161" t="s">
        <v>6</v>
      </c>
      <c r="H26" s="44" t="s">
        <v>232</v>
      </c>
      <c r="I26" s="173" t="s">
        <v>233</v>
      </c>
      <c r="J26" s="69" t="s">
        <v>199</v>
      </c>
      <c r="K26" s="140"/>
      <c r="L26" s="161" t="s">
        <v>21</v>
      </c>
      <c r="M26" s="84" t="s">
        <v>105</v>
      </c>
      <c r="N26" s="105" t="s">
        <v>21</v>
      </c>
      <c r="O26" s="105" t="s">
        <v>21</v>
      </c>
      <c r="P26" s="140"/>
    </row>
    <row r="27" spans="1:16" ht="51" x14ac:dyDescent="0.2">
      <c r="A27" s="94" t="s">
        <v>124</v>
      </c>
      <c r="B27" s="70" t="s">
        <v>194</v>
      </c>
      <c r="C27" s="85" t="s">
        <v>234</v>
      </c>
      <c r="D27" s="69" t="s">
        <v>235</v>
      </c>
      <c r="E27" s="42">
        <v>45778</v>
      </c>
      <c r="F27" s="95">
        <v>45838</v>
      </c>
      <c r="G27" s="161" t="s">
        <v>6</v>
      </c>
      <c r="H27" s="44" t="s">
        <v>236</v>
      </c>
      <c r="I27" s="173" t="s">
        <v>237</v>
      </c>
      <c r="J27" s="69" t="s">
        <v>199</v>
      </c>
      <c r="K27" s="140"/>
      <c r="L27" s="161" t="s">
        <v>21</v>
      </c>
      <c r="M27" s="84" t="s">
        <v>105</v>
      </c>
      <c r="N27" s="105" t="s">
        <v>21</v>
      </c>
      <c r="O27" s="105" t="s">
        <v>21</v>
      </c>
      <c r="P27" s="140"/>
    </row>
    <row r="28" spans="1:16" ht="63.75" x14ac:dyDescent="0.2">
      <c r="A28" s="94" t="s">
        <v>124</v>
      </c>
      <c r="B28" s="70" t="s">
        <v>194</v>
      </c>
      <c r="C28" s="85" t="s">
        <v>234</v>
      </c>
      <c r="D28" s="69" t="s">
        <v>235</v>
      </c>
      <c r="E28" s="42">
        <v>45839</v>
      </c>
      <c r="F28" s="95">
        <v>46006</v>
      </c>
      <c r="G28" s="167" t="s">
        <v>21</v>
      </c>
      <c r="H28" s="69" t="s">
        <v>200</v>
      </c>
      <c r="I28" s="105" t="s">
        <v>21</v>
      </c>
      <c r="J28" s="105" t="s">
        <v>21</v>
      </c>
      <c r="K28" s="105" t="s">
        <v>21</v>
      </c>
      <c r="L28" s="161" t="s">
        <v>6</v>
      </c>
      <c r="M28" s="69" t="s">
        <v>434</v>
      </c>
      <c r="N28" s="203" t="s">
        <v>435</v>
      </c>
      <c r="O28" s="69" t="s">
        <v>199</v>
      </c>
      <c r="P28" s="140"/>
    </row>
    <row r="29" spans="1:16" ht="76.5" x14ac:dyDescent="0.2">
      <c r="A29" s="94" t="s">
        <v>124</v>
      </c>
      <c r="B29" s="70" t="s">
        <v>194</v>
      </c>
      <c r="C29" s="85" t="s">
        <v>238</v>
      </c>
      <c r="D29" s="69" t="s">
        <v>239</v>
      </c>
      <c r="E29" s="42">
        <v>45778</v>
      </c>
      <c r="F29" s="95">
        <v>45838</v>
      </c>
      <c r="G29" s="161" t="s">
        <v>6</v>
      </c>
      <c r="H29" s="44" t="s">
        <v>240</v>
      </c>
      <c r="I29" s="173" t="s">
        <v>241</v>
      </c>
      <c r="J29" s="69" t="s">
        <v>199</v>
      </c>
      <c r="K29" s="140"/>
      <c r="L29" s="161" t="s">
        <v>21</v>
      </c>
      <c r="M29" s="84" t="s">
        <v>105</v>
      </c>
      <c r="N29" s="105" t="s">
        <v>21</v>
      </c>
      <c r="O29" s="105" t="s">
        <v>21</v>
      </c>
      <c r="P29" s="140"/>
    </row>
    <row r="30" spans="1:16" ht="90" thickBot="1" x14ac:dyDescent="0.25">
      <c r="A30" s="94" t="s">
        <v>124</v>
      </c>
      <c r="B30" s="70" t="s">
        <v>194</v>
      </c>
      <c r="C30" s="85" t="s">
        <v>238</v>
      </c>
      <c r="D30" s="69" t="s">
        <v>239</v>
      </c>
      <c r="E30" s="42">
        <v>45839</v>
      </c>
      <c r="F30" s="95">
        <v>46006</v>
      </c>
      <c r="G30" s="187" t="s">
        <v>21</v>
      </c>
      <c r="H30" s="186" t="s">
        <v>200</v>
      </c>
      <c r="I30" s="166" t="s">
        <v>21</v>
      </c>
      <c r="J30" s="141" t="s">
        <v>21</v>
      </c>
      <c r="K30" s="142" t="s">
        <v>21</v>
      </c>
      <c r="L30" s="163" t="s">
        <v>6</v>
      </c>
      <c r="M30" s="186" t="s">
        <v>436</v>
      </c>
      <c r="N30" s="204" t="s">
        <v>437</v>
      </c>
      <c r="O30" s="69" t="s">
        <v>199</v>
      </c>
      <c r="P30" s="142"/>
    </row>
    <row r="31" spans="1:16" ht="37.9" customHeight="1" x14ac:dyDescent="0.2">
      <c r="L31" s="76"/>
      <c r="M31" s="46"/>
      <c r="N31" s="46"/>
      <c r="O31" s="46"/>
      <c r="P31" s="46"/>
    </row>
    <row r="32" spans="1:16" ht="37.9" customHeight="1" x14ac:dyDescent="0.2">
      <c r="L32" s="76"/>
      <c r="M32" s="46"/>
      <c r="N32" s="46"/>
      <c r="O32" s="46"/>
      <c r="P32" s="46"/>
    </row>
    <row r="33" spans="1:16" ht="37.9" customHeight="1" x14ac:dyDescent="0.2">
      <c r="L33" s="76"/>
      <c r="M33" s="46"/>
      <c r="N33" s="46"/>
      <c r="O33" s="46"/>
      <c r="P33" s="46"/>
    </row>
    <row r="34" spans="1:16" ht="25.5" x14ac:dyDescent="0.2">
      <c r="A34" s="6" t="s">
        <v>96</v>
      </c>
      <c r="B34" s="8" t="s">
        <v>486</v>
      </c>
      <c r="L34" s="76"/>
      <c r="M34" s="46"/>
      <c r="N34" s="46"/>
      <c r="O34" s="46"/>
      <c r="P34" s="46"/>
    </row>
    <row r="35" spans="1:16" ht="25.5" x14ac:dyDescent="0.2">
      <c r="A35" s="6" t="s">
        <v>97</v>
      </c>
      <c r="B35" s="8" t="s">
        <v>98</v>
      </c>
      <c r="L35" s="76"/>
      <c r="M35" s="46"/>
      <c r="N35" s="46"/>
      <c r="O35" s="46"/>
      <c r="P35" s="46"/>
    </row>
    <row r="36" spans="1:16" ht="25.5" x14ac:dyDescent="0.2">
      <c r="A36" s="8" t="s">
        <v>99</v>
      </c>
      <c r="B36" s="139">
        <v>45936</v>
      </c>
      <c r="L36" s="76"/>
      <c r="M36" s="46"/>
      <c r="N36" s="46"/>
      <c r="O36" s="46"/>
      <c r="P36" s="46"/>
    </row>
    <row r="37" spans="1:16" ht="37.9" customHeight="1" x14ac:dyDescent="0.2">
      <c r="L37" s="76"/>
      <c r="M37" s="46"/>
      <c r="N37" s="46"/>
      <c r="O37" s="46"/>
      <c r="P37" s="46"/>
    </row>
    <row r="38" spans="1:16" ht="37.9" customHeight="1" x14ac:dyDescent="0.2">
      <c r="L38" s="76"/>
      <c r="M38" s="46"/>
      <c r="N38" s="46"/>
      <c r="O38" s="46"/>
      <c r="P38" s="46"/>
    </row>
    <row r="39" spans="1:16" ht="37.9" customHeight="1" x14ac:dyDescent="0.2">
      <c r="L39" s="76"/>
      <c r="M39" s="46"/>
      <c r="N39" s="46"/>
      <c r="O39" s="46"/>
      <c r="P39" s="46"/>
    </row>
    <row r="40" spans="1:16" ht="37.9" customHeight="1" x14ac:dyDescent="0.2">
      <c r="L40" s="76"/>
      <c r="M40" s="46"/>
      <c r="N40" s="46"/>
      <c r="O40" s="46"/>
      <c r="P40" s="46"/>
    </row>
    <row r="41" spans="1:16" ht="37.9" customHeight="1" x14ac:dyDescent="0.2">
      <c r="L41" s="76"/>
      <c r="M41" s="46"/>
      <c r="N41" s="46"/>
      <c r="O41" s="46"/>
      <c r="P41" s="46"/>
    </row>
    <row r="42" spans="1:16" ht="37.9" customHeight="1" x14ac:dyDescent="0.2">
      <c r="L42" s="76"/>
      <c r="M42" s="46"/>
      <c r="N42" s="46"/>
      <c r="O42" s="46"/>
      <c r="P42" s="46"/>
    </row>
    <row r="43" spans="1:16" ht="37.9" customHeight="1" x14ac:dyDescent="0.2">
      <c r="L43" s="76"/>
      <c r="M43" s="46"/>
      <c r="N43" s="46"/>
      <c r="O43" s="46"/>
      <c r="P43" s="46"/>
    </row>
    <row r="44" spans="1:16" ht="37.9" customHeight="1" x14ac:dyDescent="0.2">
      <c r="L44" s="76"/>
      <c r="M44" s="46"/>
      <c r="N44" s="46"/>
      <c r="O44" s="46"/>
      <c r="P44" s="46"/>
    </row>
    <row r="45" spans="1:16" ht="37.9" customHeight="1" x14ac:dyDescent="0.2">
      <c r="L45" s="76"/>
      <c r="M45" s="46"/>
      <c r="N45" s="46"/>
      <c r="O45" s="46"/>
      <c r="P45" s="46"/>
    </row>
    <row r="46" spans="1:16" ht="37.9" customHeight="1" x14ac:dyDescent="0.2">
      <c r="L46" s="76"/>
      <c r="M46" s="46"/>
      <c r="N46" s="46"/>
      <c r="O46" s="46"/>
      <c r="P46" s="46"/>
    </row>
    <row r="47" spans="1:16" ht="37.9" customHeight="1" x14ac:dyDescent="0.2">
      <c r="L47" s="76"/>
      <c r="M47" s="46"/>
      <c r="N47" s="46"/>
      <c r="O47" s="46"/>
      <c r="P47" s="46"/>
    </row>
    <row r="48" spans="1:16" ht="37.9" customHeight="1" x14ac:dyDescent="0.2">
      <c r="L48" s="76"/>
      <c r="M48" s="46"/>
      <c r="N48" s="46"/>
      <c r="O48" s="46"/>
      <c r="P48" s="46"/>
    </row>
    <row r="49" spans="12:16" ht="37.9" customHeight="1" x14ac:dyDescent="0.2">
      <c r="L49" s="76"/>
      <c r="M49" s="46"/>
      <c r="N49" s="46"/>
      <c r="O49" s="46"/>
      <c r="P49" s="46"/>
    </row>
    <row r="50" spans="12:16" ht="37.9" customHeight="1" x14ac:dyDescent="0.2">
      <c r="L50" s="76"/>
      <c r="M50" s="46"/>
      <c r="N50" s="46"/>
      <c r="O50" s="46"/>
      <c r="P50" s="46"/>
    </row>
    <row r="51" spans="12:16" ht="37.9" customHeight="1" x14ac:dyDescent="0.2">
      <c r="L51" s="76"/>
      <c r="M51" s="46"/>
      <c r="N51" s="46"/>
      <c r="O51" s="46"/>
      <c r="P51" s="46"/>
    </row>
    <row r="52" spans="12:16" ht="37.9" customHeight="1" x14ac:dyDescent="0.2">
      <c r="L52" s="76"/>
      <c r="M52" s="46"/>
      <c r="N52" s="46"/>
      <c r="O52" s="46"/>
      <c r="P52" s="46"/>
    </row>
    <row r="53" spans="12:16" ht="37.9" customHeight="1" x14ac:dyDescent="0.2">
      <c r="L53" s="76"/>
      <c r="M53" s="46"/>
      <c r="N53" s="46"/>
      <c r="O53" s="46"/>
      <c r="P53" s="46"/>
    </row>
    <row r="54" spans="12:16" ht="37.9" customHeight="1" x14ac:dyDescent="0.2">
      <c r="L54" s="76"/>
      <c r="M54" s="46"/>
      <c r="N54" s="46"/>
      <c r="O54" s="46"/>
      <c r="P54" s="46"/>
    </row>
    <row r="55" spans="12:16" ht="37.9" customHeight="1" x14ac:dyDescent="0.2">
      <c r="L55" s="76"/>
      <c r="M55" s="46"/>
      <c r="N55" s="46"/>
      <c r="O55" s="46"/>
      <c r="P55" s="46"/>
    </row>
    <row r="56" spans="12:16" ht="37.9" customHeight="1" x14ac:dyDescent="0.2">
      <c r="L56" s="76"/>
      <c r="M56" s="46"/>
      <c r="N56" s="46"/>
      <c r="O56" s="46"/>
      <c r="P56" s="46"/>
    </row>
    <row r="57" spans="12:16" ht="37.9" customHeight="1" x14ac:dyDescent="0.2">
      <c r="L57" s="76"/>
      <c r="M57" s="46"/>
      <c r="N57" s="46"/>
      <c r="O57" s="46"/>
      <c r="P57" s="46"/>
    </row>
    <row r="58" spans="12:16" ht="37.9" customHeight="1" x14ac:dyDescent="0.2">
      <c r="L58" s="76"/>
      <c r="M58" s="46"/>
      <c r="N58" s="46"/>
      <c r="O58" s="46"/>
      <c r="P58" s="46"/>
    </row>
    <row r="59" spans="12:16" ht="37.9" customHeight="1" x14ac:dyDescent="0.2">
      <c r="L59" s="76"/>
      <c r="M59" s="46"/>
      <c r="N59" s="46"/>
      <c r="O59" s="46"/>
      <c r="P59" s="46"/>
    </row>
    <row r="60" spans="12:16" ht="37.9" customHeight="1" x14ac:dyDescent="0.2">
      <c r="L60" s="76"/>
      <c r="M60" s="46"/>
      <c r="N60" s="46"/>
      <c r="O60" s="46"/>
      <c r="P60" s="46"/>
    </row>
    <row r="61" spans="12:16" ht="37.9" customHeight="1" x14ac:dyDescent="0.2">
      <c r="L61" s="76"/>
      <c r="M61" s="46"/>
      <c r="N61" s="46"/>
      <c r="O61" s="46"/>
      <c r="P61" s="46"/>
    </row>
    <row r="62" spans="12:16" ht="37.9" customHeight="1" x14ac:dyDescent="0.2">
      <c r="L62" s="76"/>
      <c r="M62" s="46"/>
      <c r="N62" s="46"/>
      <c r="O62" s="46"/>
      <c r="P62" s="46"/>
    </row>
    <row r="63" spans="12:16" ht="37.9" customHeight="1" x14ac:dyDescent="0.2">
      <c r="L63" s="76"/>
      <c r="M63" s="46"/>
      <c r="N63" s="46"/>
      <c r="O63" s="46"/>
      <c r="P63" s="46"/>
    </row>
    <row r="64" spans="12:16" ht="37.9" customHeight="1" x14ac:dyDescent="0.2">
      <c r="L64" s="76"/>
      <c r="M64" s="46"/>
      <c r="N64" s="46"/>
      <c r="O64" s="46"/>
      <c r="P64" s="46"/>
    </row>
    <row r="65" spans="12:16" ht="37.9" customHeight="1" x14ac:dyDescent="0.2">
      <c r="L65" s="76"/>
      <c r="M65" s="46"/>
      <c r="N65" s="46"/>
      <c r="O65" s="46"/>
      <c r="P65" s="46"/>
    </row>
    <row r="66" spans="12:16" ht="37.9" customHeight="1" x14ac:dyDescent="0.2">
      <c r="L66" s="76"/>
      <c r="M66" s="46"/>
      <c r="N66" s="46"/>
      <c r="O66" s="46"/>
      <c r="P66" s="46"/>
    </row>
    <row r="67" spans="12:16" ht="37.9" customHeight="1" x14ac:dyDescent="0.2">
      <c r="L67" s="76"/>
      <c r="M67" s="46"/>
      <c r="N67" s="46"/>
      <c r="O67" s="46"/>
      <c r="P67" s="46"/>
    </row>
    <row r="68" spans="12:16" ht="37.9" customHeight="1" x14ac:dyDescent="0.2">
      <c r="L68" s="76"/>
      <c r="M68" s="46"/>
      <c r="N68" s="46"/>
      <c r="O68" s="46"/>
      <c r="P68" s="46"/>
    </row>
    <row r="69" spans="12:16" ht="37.9" customHeight="1" x14ac:dyDescent="0.2">
      <c r="L69" s="76"/>
      <c r="M69" s="46"/>
      <c r="N69" s="46"/>
      <c r="O69" s="46"/>
      <c r="P69" s="46"/>
    </row>
    <row r="70" spans="12:16" ht="37.9" customHeight="1" x14ac:dyDescent="0.2">
      <c r="L70" s="76"/>
      <c r="M70" s="46"/>
      <c r="N70" s="46"/>
      <c r="O70" s="46"/>
      <c r="P70" s="46"/>
    </row>
    <row r="71" spans="12:16" ht="37.9" customHeight="1" x14ac:dyDescent="0.2">
      <c r="L71" s="76"/>
      <c r="M71" s="46"/>
      <c r="N71" s="46"/>
      <c r="O71" s="46"/>
      <c r="P71" s="46"/>
    </row>
    <row r="72" spans="12:16" ht="37.9" customHeight="1" x14ac:dyDescent="0.2">
      <c r="L72" s="76"/>
      <c r="M72" s="46"/>
      <c r="N72" s="46"/>
      <c r="O72" s="46"/>
      <c r="P72" s="46"/>
    </row>
    <row r="73" spans="12:16" ht="37.9" customHeight="1" x14ac:dyDescent="0.2">
      <c r="L73" s="76"/>
      <c r="M73" s="46"/>
      <c r="N73" s="46"/>
      <c r="O73" s="46"/>
      <c r="P73" s="46"/>
    </row>
    <row r="74" spans="12:16" ht="37.9" customHeight="1" x14ac:dyDescent="0.2">
      <c r="L74" s="76"/>
      <c r="M74" s="46"/>
      <c r="N74" s="46"/>
      <c r="O74" s="46"/>
      <c r="P74" s="46"/>
    </row>
    <row r="75" spans="12:16" ht="37.9" customHeight="1" x14ac:dyDescent="0.2">
      <c r="L75" s="76"/>
      <c r="M75" s="46"/>
      <c r="N75" s="46"/>
      <c r="O75" s="46"/>
      <c r="P75" s="46"/>
    </row>
    <row r="76" spans="12:16" ht="37.9" customHeight="1" x14ac:dyDescent="0.2">
      <c r="L76" s="76"/>
      <c r="M76" s="46"/>
      <c r="N76" s="46"/>
      <c r="O76" s="46"/>
      <c r="P76" s="46"/>
    </row>
    <row r="77" spans="12:16" ht="37.9" customHeight="1" x14ac:dyDescent="0.2">
      <c r="L77" s="76"/>
      <c r="M77" s="46"/>
      <c r="N77" s="46"/>
      <c r="O77" s="46"/>
      <c r="P77" s="46"/>
    </row>
    <row r="78" spans="12:16" ht="37.9" customHeight="1" x14ac:dyDescent="0.2">
      <c r="L78" s="76"/>
      <c r="M78" s="46"/>
      <c r="N78" s="46"/>
      <c r="O78" s="46"/>
      <c r="P78" s="46"/>
    </row>
    <row r="79" spans="12:16" ht="37.9" customHeight="1" x14ac:dyDescent="0.2">
      <c r="L79" s="76"/>
      <c r="M79" s="46"/>
      <c r="N79" s="46"/>
      <c r="O79" s="46"/>
      <c r="P79" s="46"/>
    </row>
    <row r="80" spans="12:16" ht="37.9" customHeight="1" x14ac:dyDescent="0.2">
      <c r="L80" s="76"/>
      <c r="M80" s="46"/>
      <c r="N80" s="46"/>
      <c r="O80" s="46"/>
      <c r="P80" s="46"/>
    </row>
    <row r="81" spans="12:16" ht="37.9" customHeight="1" x14ac:dyDescent="0.2">
      <c r="L81" s="76"/>
      <c r="M81" s="46"/>
      <c r="N81" s="46"/>
      <c r="O81" s="46"/>
      <c r="P81" s="46"/>
    </row>
    <row r="82" spans="12:16" ht="37.9" customHeight="1" x14ac:dyDescent="0.2">
      <c r="L82" s="76"/>
      <c r="M82" s="46"/>
      <c r="N82" s="46"/>
      <c r="O82" s="46"/>
      <c r="P82" s="46"/>
    </row>
    <row r="83" spans="12:16" ht="37.9" customHeight="1" x14ac:dyDescent="0.2">
      <c r="L83" s="76"/>
      <c r="M83" s="46"/>
      <c r="N83" s="46"/>
      <c r="O83" s="46"/>
      <c r="P83" s="46"/>
    </row>
    <row r="84" spans="12:16" ht="37.9" customHeight="1" x14ac:dyDescent="0.2">
      <c r="L84" s="76"/>
      <c r="M84" s="46"/>
      <c r="N84" s="46"/>
      <c r="O84" s="46"/>
      <c r="P84" s="46"/>
    </row>
    <row r="85" spans="12:16" ht="37.9" customHeight="1" x14ac:dyDescent="0.2">
      <c r="L85" s="76"/>
      <c r="M85" s="46"/>
      <c r="N85" s="46"/>
      <c r="O85" s="46"/>
      <c r="P85" s="46"/>
    </row>
    <row r="86" spans="12:16" ht="37.9" customHeight="1" x14ac:dyDescent="0.2">
      <c r="L86" s="76"/>
      <c r="M86" s="46"/>
      <c r="N86" s="46"/>
      <c r="O86" s="46"/>
      <c r="P86" s="46"/>
    </row>
    <row r="87" spans="12:16" ht="37.9" customHeight="1" x14ac:dyDescent="0.2">
      <c r="L87" s="76"/>
      <c r="M87" s="46"/>
      <c r="N87" s="46"/>
      <c r="O87" s="46"/>
      <c r="P87" s="46"/>
    </row>
    <row r="88" spans="12:16" ht="37.9" customHeight="1" x14ac:dyDescent="0.2">
      <c r="L88" s="76"/>
      <c r="M88" s="46"/>
      <c r="N88" s="46"/>
      <c r="O88" s="46"/>
      <c r="P88" s="46"/>
    </row>
    <row r="89" spans="12:16" ht="37.9" customHeight="1" x14ac:dyDescent="0.2">
      <c r="L89" s="76"/>
      <c r="M89" s="46"/>
      <c r="N89" s="46"/>
      <c r="O89" s="46"/>
      <c r="P89" s="46"/>
    </row>
    <row r="90" spans="12:16" ht="37.9" customHeight="1" x14ac:dyDescent="0.2">
      <c r="L90" s="76"/>
      <c r="M90" s="46"/>
      <c r="N90" s="46"/>
      <c r="O90" s="46"/>
      <c r="P90" s="46"/>
    </row>
    <row r="91" spans="12:16" ht="37.9" customHeight="1" x14ac:dyDescent="0.2">
      <c r="L91" s="76"/>
      <c r="M91" s="46"/>
      <c r="N91" s="46"/>
      <c r="O91" s="46"/>
      <c r="P91" s="46"/>
    </row>
    <row r="92" spans="12:16" ht="37.9" customHeight="1" x14ac:dyDescent="0.2">
      <c r="L92" s="76"/>
      <c r="M92" s="46"/>
      <c r="N92" s="46"/>
      <c r="O92" s="46"/>
      <c r="P92" s="46"/>
    </row>
    <row r="93" spans="12:16" ht="37.9" customHeight="1" x14ac:dyDescent="0.2">
      <c r="L93" s="76"/>
      <c r="M93" s="46"/>
      <c r="N93" s="46"/>
      <c r="O93" s="46"/>
      <c r="P93" s="46"/>
    </row>
    <row r="94" spans="12:16" ht="37.9" customHeight="1" x14ac:dyDescent="0.2">
      <c r="L94" s="76"/>
      <c r="M94" s="46"/>
      <c r="N94" s="46"/>
      <c r="O94" s="46"/>
      <c r="P94" s="46"/>
    </row>
    <row r="95" spans="12:16" ht="37.9" customHeight="1" x14ac:dyDescent="0.2">
      <c r="L95" s="76"/>
      <c r="M95" s="46"/>
      <c r="N95" s="46"/>
      <c r="O95" s="46"/>
      <c r="P95" s="46"/>
    </row>
    <row r="96" spans="12:16" ht="37.9" customHeight="1" x14ac:dyDescent="0.2">
      <c r="L96" s="76"/>
      <c r="M96" s="46"/>
      <c r="N96" s="46"/>
      <c r="O96" s="46"/>
      <c r="P96" s="46"/>
    </row>
    <row r="97" spans="12:16" ht="37.9" customHeight="1" x14ac:dyDescent="0.2">
      <c r="L97" s="76"/>
      <c r="M97" s="46"/>
      <c r="N97" s="46"/>
      <c r="O97" s="46"/>
      <c r="P97" s="46"/>
    </row>
    <row r="98" spans="12:16" ht="37.9" customHeight="1" x14ac:dyDescent="0.2">
      <c r="L98" s="76"/>
      <c r="M98" s="46"/>
      <c r="N98" s="46"/>
      <c r="O98" s="46"/>
      <c r="P98" s="46"/>
    </row>
    <row r="99" spans="12:16" ht="37.9" customHeight="1" x14ac:dyDescent="0.2">
      <c r="L99" s="76"/>
      <c r="M99" s="46"/>
      <c r="N99" s="46"/>
      <c r="O99" s="46"/>
      <c r="P99" s="46"/>
    </row>
    <row r="100" spans="12:16" ht="37.9" customHeight="1" x14ac:dyDescent="0.2">
      <c r="L100" s="76"/>
      <c r="M100" s="46"/>
      <c r="N100" s="46"/>
      <c r="O100" s="46"/>
      <c r="P100" s="46"/>
    </row>
    <row r="101" spans="12:16" ht="37.9" customHeight="1" x14ac:dyDescent="0.2">
      <c r="L101" s="76"/>
      <c r="M101" s="46"/>
      <c r="N101" s="46"/>
      <c r="O101" s="46"/>
      <c r="P101" s="46"/>
    </row>
    <row r="102" spans="12:16" ht="37.9" customHeight="1" x14ac:dyDescent="0.2">
      <c r="L102" s="76"/>
      <c r="M102" s="46"/>
      <c r="N102" s="46"/>
      <c r="O102" s="46"/>
      <c r="P102" s="46"/>
    </row>
    <row r="103" spans="12:16" ht="37.9" customHeight="1" x14ac:dyDescent="0.2">
      <c r="L103" s="76"/>
      <c r="M103" s="46"/>
      <c r="N103" s="46"/>
      <c r="O103" s="46"/>
      <c r="P103" s="46"/>
    </row>
    <row r="104" spans="12:16" ht="37.9" customHeight="1" x14ac:dyDescent="0.2">
      <c r="L104" s="76"/>
      <c r="M104" s="46"/>
      <c r="N104" s="46"/>
      <c r="O104" s="46"/>
      <c r="P104" s="46"/>
    </row>
    <row r="105" spans="12:16" ht="37.9" customHeight="1" x14ac:dyDescent="0.2">
      <c r="L105" s="76"/>
      <c r="M105" s="46"/>
      <c r="N105" s="46"/>
      <c r="O105" s="46"/>
      <c r="P105" s="46"/>
    </row>
    <row r="106" spans="12:16" ht="37.9" customHeight="1" x14ac:dyDescent="0.2">
      <c r="L106" s="76"/>
      <c r="M106" s="46"/>
      <c r="N106" s="46"/>
      <c r="O106" s="46"/>
      <c r="P106" s="46"/>
    </row>
    <row r="107" spans="12:16" ht="37.9" customHeight="1" x14ac:dyDescent="0.2">
      <c r="L107" s="76"/>
      <c r="M107" s="46"/>
      <c r="N107" s="46"/>
      <c r="O107" s="46"/>
      <c r="P107" s="46"/>
    </row>
    <row r="108" spans="12:16" ht="37.9" customHeight="1" x14ac:dyDescent="0.2">
      <c r="L108" s="76"/>
      <c r="M108" s="46"/>
      <c r="N108" s="46"/>
      <c r="O108" s="46"/>
      <c r="P108" s="46"/>
    </row>
    <row r="109" spans="12:16" ht="37.9" customHeight="1" x14ac:dyDescent="0.2">
      <c r="L109" s="76"/>
      <c r="M109" s="46"/>
      <c r="N109" s="46"/>
      <c r="O109" s="46"/>
      <c r="P109" s="46"/>
    </row>
    <row r="110" spans="12:16" ht="37.9" customHeight="1" x14ac:dyDescent="0.2">
      <c r="L110" s="76"/>
      <c r="M110" s="46"/>
      <c r="N110" s="46"/>
      <c r="O110" s="46"/>
      <c r="P110" s="46"/>
    </row>
    <row r="111" spans="12:16" ht="37.9" customHeight="1" x14ac:dyDescent="0.2">
      <c r="L111" s="76"/>
      <c r="M111" s="46"/>
      <c r="N111" s="46"/>
      <c r="O111" s="46"/>
      <c r="P111" s="46"/>
    </row>
    <row r="112" spans="12:16" ht="37.9" customHeight="1" x14ac:dyDescent="0.2">
      <c r="L112" s="76"/>
      <c r="M112" s="46"/>
      <c r="N112" s="46"/>
      <c r="O112" s="46"/>
      <c r="P112" s="46"/>
    </row>
    <row r="113" spans="12:16" ht="37.9" customHeight="1" x14ac:dyDescent="0.2">
      <c r="L113" s="76"/>
      <c r="M113" s="46"/>
      <c r="N113" s="46"/>
      <c r="O113" s="46"/>
      <c r="P113" s="46"/>
    </row>
    <row r="114" spans="12:16" ht="37.9" customHeight="1" x14ac:dyDescent="0.2">
      <c r="L114" s="76"/>
      <c r="M114" s="46"/>
      <c r="N114" s="46"/>
      <c r="O114" s="46"/>
      <c r="P114" s="46"/>
    </row>
    <row r="115" spans="12:16" ht="37.9" customHeight="1" x14ac:dyDescent="0.2">
      <c r="L115" s="76"/>
      <c r="M115" s="46"/>
      <c r="N115" s="46"/>
      <c r="O115" s="46"/>
      <c r="P115" s="46"/>
    </row>
    <row r="116" spans="12:16" ht="37.9" customHeight="1" x14ac:dyDescent="0.2">
      <c r="L116" s="76"/>
      <c r="M116" s="46"/>
      <c r="N116" s="46"/>
      <c r="O116" s="46"/>
      <c r="P116" s="46"/>
    </row>
    <row r="117" spans="12:16" ht="37.9" customHeight="1" x14ac:dyDescent="0.2">
      <c r="L117" s="76"/>
      <c r="M117" s="46"/>
      <c r="N117" s="46"/>
      <c r="O117" s="46"/>
      <c r="P117" s="46"/>
    </row>
    <row r="118" spans="12:16" ht="37.9" customHeight="1" x14ac:dyDescent="0.2">
      <c r="L118" s="76"/>
      <c r="M118" s="46"/>
      <c r="N118" s="46"/>
      <c r="O118" s="46"/>
      <c r="P118" s="46"/>
    </row>
    <row r="119" spans="12:16" ht="37.9" customHeight="1" x14ac:dyDescent="0.2">
      <c r="L119" s="76"/>
      <c r="M119" s="46"/>
      <c r="N119" s="46"/>
      <c r="O119" s="46"/>
      <c r="P119" s="46"/>
    </row>
    <row r="120" spans="12:16" ht="37.9" customHeight="1" x14ac:dyDescent="0.2">
      <c r="L120" s="169"/>
      <c r="M120" s="55"/>
      <c r="N120" s="55"/>
      <c r="O120" s="55"/>
      <c r="P120" s="55"/>
    </row>
  </sheetData>
  <autoFilter ref="A8:P30" xr:uid="{20F6D817-9224-4B6F-9B4F-AF3AA1B241F7}"/>
  <mergeCells count="7">
    <mergeCell ref="B1:N1"/>
    <mergeCell ref="B2:N4"/>
    <mergeCell ref="B5:P5"/>
    <mergeCell ref="B6:P6"/>
    <mergeCell ref="A7:F7"/>
    <mergeCell ref="G7:K7"/>
    <mergeCell ref="L7:P7"/>
  </mergeCells>
  <dataValidations count="3">
    <dataValidation type="decimal" operator="lessThan" allowBlank="1" showInputMessage="1" showErrorMessage="1" sqref="O1:P2" xr:uid="{BAC23EBC-9438-422C-9D73-299D3D3720A1}">
      <formula1>0</formula1>
    </dataValidation>
    <dataValidation operator="lessThan" allowBlank="1" showInputMessage="1" showErrorMessage="1" sqref="O3:P4 B1:B2 P2" xr:uid="{4F28A8B1-3915-43D6-9C84-B3B83F23FFDD}"/>
    <dataValidation type="decimal" operator="lessThan" showInputMessage="1" sqref="P1" xr:uid="{94565EB6-6329-414F-8BC1-834DA6137BDA}">
      <formula1>0</formula1>
    </dataValidation>
  </dataValidations>
  <hyperlinks>
    <hyperlink ref="I9:I29" r:id="rId1" display="Anexo 1. Listado de Asistencia Charla de estado abierto " xr:uid="{C4D60B59-5BCB-474B-A50A-6B74D4620674}"/>
    <hyperlink ref="N10:N30" r:id="rId2" display="../../../../../../../../../:f:/r/sites/OficinaAsesoradePlaneacin/Despacho  Planes/Planes/Planes Estrat%C3%A9gicos/2025/PTEP/Reporte/DTH/IV Trimestre?csf=1&amp;web=1&amp;e=CB5LFf" xr:uid="{E43998D1-1BA8-402A-AA96-A3057A333544}"/>
  </hyperlinks>
  <pageMargins left="0.7" right="0.7" top="0.75" bottom="0.75" header="0.3" footer="0.3"/>
  <pageSetup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C67E9362-CD27-47F5-93E7-E39B4BC6172D}">
          <x14:formula1>
            <xm:f>Listas!$C$2:$C$5</xm:f>
          </x14:formula1>
          <xm:sqref>G9:G30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2497-0E97-41E6-A4CB-EF43E142ED7C}">
  <sheetPr>
    <tabColor theme="4" tint="-0.249977111117893"/>
  </sheetPr>
  <dimension ref="A1:P38"/>
  <sheetViews>
    <sheetView zoomScale="85" zoomScaleNormal="85" workbookViewId="0"/>
  </sheetViews>
  <sheetFormatPr baseColWidth="10" defaultColWidth="11.5703125" defaultRowHeight="12.75" x14ac:dyDescent="0.2"/>
  <cols>
    <col min="1" max="1" width="21.28515625" style="46" customWidth="1"/>
    <col min="2" max="2" width="16.42578125" style="46" customWidth="1"/>
    <col min="3" max="3" width="48.85546875" style="46" customWidth="1"/>
    <col min="4" max="4" width="69.42578125" style="46" customWidth="1"/>
    <col min="5" max="5" width="13.7109375" style="46" customWidth="1"/>
    <col min="6" max="6" width="15.28515625" style="46" customWidth="1"/>
    <col min="7" max="7" width="15" style="76" customWidth="1"/>
    <col min="8" max="8" width="111.85546875" style="46" customWidth="1"/>
    <col min="9" max="9" width="56" style="46" customWidth="1"/>
    <col min="10" max="10" width="51.42578125" style="46" customWidth="1"/>
    <col min="11" max="11" width="11.5703125" style="76"/>
    <col min="12" max="12" width="69.85546875" style="46" customWidth="1"/>
    <col min="13" max="13" width="45" style="46" customWidth="1"/>
    <col min="14" max="14" width="36.7109375" style="46" customWidth="1"/>
    <col min="15" max="15" width="36.85546875" style="46" customWidth="1"/>
    <col min="16" max="16384" width="11.5703125" style="46"/>
  </cols>
  <sheetData>
    <row r="1" spans="1:15" ht="62.25" customHeight="1" x14ac:dyDescent="0.2">
      <c r="A1" s="58"/>
      <c r="B1" s="233" t="s">
        <v>43</v>
      </c>
      <c r="C1" s="233"/>
      <c r="D1" s="233"/>
      <c r="E1" s="233"/>
      <c r="F1" s="233"/>
      <c r="G1" s="233"/>
      <c r="H1" s="233"/>
      <c r="I1" s="233"/>
      <c r="J1" s="233"/>
      <c r="K1" s="233"/>
      <c r="L1" s="233"/>
      <c r="M1" s="233"/>
      <c r="N1" s="79" t="s">
        <v>44</v>
      </c>
      <c r="O1" s="75" t="s">
        <v>45</v>
      </c>
    </row>
    <row r="2" spans="1:15" ht="15" customHeight="1" x14ac:dyDescent="0.2">
      <c r="A2" s="87"/>
      <c r="B2" s="238" t="s">
        <v>46</v>
      </c>
      <c r="C2" s="238"/>
      <c r="D2" s="238"/>
      <c r="E2" s="238"/>
      <c r="F2" s="238"/>
      <c r="G2" s="238"/>
      <c r="H2" s="238"/>
      <c r="I2" s="238"/>
      <c r="J2" s="238"/>
      <c r="K2" s="238"/>
      <c r="L2" s="238"/>
      <c r="M2" s="238"/>
      <c r="N2" s="79" t="s">
        <v>47</v>
      </c>
      <c r="O2" s="131">
        <v>2</v>
      </c>
    </row>
    <row r="3" spans="1:15" ht="30" hidden="1" customHeight="1" x14ac:dyDescent="0.2">
      <c r="A3" s="88"/>
      <c r="B3" s="238"/>
      <c r="C3" s="238"/>
      <c r="D3" s="238"/>
      <c r="E3" s="238"/>
      <c r="F3" s="238"/>
      <c r="G3" s="238"/>
      <c r="H3" s="238"/>
      <c r="I3" s="238"/>
      <c r="J3" s="238"/>
      <c r="K3" s="238"/>
      <c r="L3" s="238"/>
      <c r="M3" s="238"/>
      <c r="N3" s="79" t="s">
        <v>48</v>
      </c>
      <c r="O3" s="131" t="s">
        <v>49</v>
      </c>
    </row>
    <row r="4" spans="1:15" x14ac:dyDescent="0.2">
      <c r="A4" s="89"/>
      <c r="B4" s="238"/>
      <c r="C4" s="238"/>
      <c r="D4" s="238"/>
      <c r="E4" s="238"/>
      <c r="F4" s="238"/>
      <c r="G4" s="238"/>
      <c r="H4" s="238"/>
      <c r="I4" s="238"/>
      <c r="J4" s="238"/>
      <c r="K4" s="238"/>
      <c r="L4" s="238"/>
      <c r="M4" s="238"/>
      <c r="N4" s="79" t="s">
        <v>48</v>
      </c>
      <c r="O4" s="132">
        <v>45757</v>
      </c>
    </row>
    <row r="5" spans="1:15" ht="35.1" customHeight="1" x14ac:dyDescent="0.2">
      <c r="A5" s="63" t="s">
        <v>50</v>
      </c>
      <c r="B5" s="239" t="s">
        <v>242</v>
      </c>
      <c r="C5" s="240"/>
      <c r="D5" s="240"/>
      <c r="E5" s="240"/>
      <c r="F5" s="240"/>
      <c r="G5" s="240"/>
      <c r="H5" s="240"/>
      <c r="I5" s="240"/>
      <c r="J5" s="240"/>
      <c r="K5" s="240"/>
      <c r="L5" s="240"/>
      <c r="M5" s="240"/>
      <c r="N5" s="240"/>
      <c r="O5" s="241"/>
    </row>
    <row r="6" spans="1:15" ht="35.1" customHeight="1" thickBot="1" x14ac:dyDescent="0.25">
      <c r="A6" s="64" t="s">
        <v>52</v>
      </c>
      <c r="B6" s="242" t="s">
        <v>243</v>
      </c>
      <c r="C6" s="243"/>
      <c r="D6" s="243"/>
      <c r="E6" s="243"/>
      <c r="F6" s="243"/>
      <c r="G6" s="243"/>
      <c r="H6" s="243"/>
      <c r="I6" s="243"/>
      <c r="J6" s="243"/>
      <c r="K6" s="243"/>
      <c r="L6" s="243"/>
      <c r="M6" s="243"/>
      <c r="N6" s="243"/>
      <c r="O6" s="244"/>
    </row>
    <row r="7" spans="1:15" s="7" customFormat="1" ht="36" customHeight="1" x14ac:dyDescent="0.2">
      <c r="A7" s="245" t="s">
        <v>54</v>
      </c>
      <c r="B7" s="246"/>
      <c r="C7" s="246"/>
      <c r="D7" s="246"/>
      <c r="E7" s="246"/>
      <c r="F7" s="247"/>
      <c r="G7" s="248" t="s">
        <v>55</v>
      </c>
      <c r="H7" s="249"/>
      <c r="I7" s="249"/>
      <c r="J7" s="250"/>
      <c r="K7" s="248" t="s">
        <v>56</v>
      </c>
      <c r="L7" s="249"/>
      <c r="M7" s="249"/>
      <c r="N7" s="249"/>
      <c r="O7" s="250"/>
    </row>
    <row r="8" spans="1:15" s="51" customFormat="1" ht="54.75" customHeight="1" x14ac:dyDescent="0.2">
      <c r="A8" s="77" t="s">
        <v>57</v>
      </c>
      <c r="B8" s="78" t="s">
        <v>58</v>
      </c>
      <c r="C8" s="78" t="s">
        <v>59</v>
      </c>
      <c r="D8" s="97" t="s">
        <v>60</v>
      </c>
      <c r="E8" s="80" t="s">
        <v>61</v>
      </c>
      <c r="F8" s="81" t="s">
        <v>62</v>
      </c>
      <c r="G8" s="82" t="s">
        <v>63</v>
      </c>
      <c r="H8" s="109" t="s">
        <v>244</v>
      </c>
      <c r="I8" s="83" t="s">
        <v>65</v>
      </c>
      <c r="J8" s="109" t="s">
        <v>66</v>
      </c>
      <c r="K8" s="82" t="s">
        <v>63</v>
      </c>
      <c r="L8" s="109" t="s">
        <v>244</v>
      </c>
      <c r="M8" s="83" t="s">
        <v>65</v>
      </c>
      <c r="N8" s="83" t="s">
        <v>66</v>
      </c>
      <c r="O8" s="96" t="s">
        <v>67</v>
      </c>
    </row>
    <row r="9" spans="1:15" s="106" customFormat="1" ht="368.25" customHeight="1" x14ac:dyDescent="0.25">
      <c r="A9" s="103" t="s">
        <v>25</v>
      </c>
      <c r="B9" s="104" t="s">
        <v>8</v>
      </c>
      <c r="C9" s="107" t="s">
        <v>245</v>
      </c>
      <c r="D9" s="115" t="s">
        <v>246</v>
      </c>
      <c r="E9" s="108">
        <v>45703</v>
      </c>
      <c r="F9" s="108">
        <v>46006</v>
      </c>
      <c r="G9" s="165" t="s">
        <v>6</v>
      </c>
      <c r="H9" s="153" t="s">
        <v>247</v>
      </c>
      <c r="I9" s="84" t="s">
        <v>248</v>
      </c>
      <c r="J9" s="84" t="s">
        <v>249</v>
      </c>
      <c r="K9" s="165" t="s">
        <v>6</v>
      </c>
      <c r="L9" s="154" t="s">
        <v>447</v>
      </c>
      <c r="M9" s="208" t="s">
        <v>448</v>
      </c>
      <c r="N9" s="84" t="s">
        <v>449</v>
      </c>
      <c r="O9" s="105"/>
    </row>
    <row r="10" spans="1:15" s="106" customFormat="1" ht="409.5" customHeight="1" x14ac:dyDescent="0.25">
      <c r="A10" s="103" t="s">
        <v>25</v>
      </c>
      <c r="B10" s="104" t="s">
        <v>8</v>
      </c>
      <c r="C10" s="107" t="s">
        <v>250</v>
      </c>
      <c r="D10" s="115" t="s">
        <v>251</v>
      </c>
      <c r="E10" s="108">
        <v>45703</v>
      </c>
      <c r="F10" s="108">
        <v>46006</v>
      </c>
      <c r="G10" s="165" t="s">
        <v>6</v>
      </c>
      <c r="H10" s="154" t="s">
        <v>252</v>
      </c>
      <c r="I10" s="84" t="s">
        <v>248</v>
      </c>
      <c r="J10" s="84" t="s">
        <v>253</v>
      </c>
      <c r="K10" s="165" t="s">
        <v>6</v>
      </c>
      <c r="L10" s="154" t="s">
        <v>450</v>
      </c>
      <c r="M10" s="208" t="s">
        <v>448</v>
      </c>
      <c r="N10" s="84" t="s">
        <v>451</v>
      </c>
      <c r="O10" s="105"/>
    </row>
    <row r="11" spans="1:15" s="106" customFormat="1" ht="243.75" customHeight="1" x14ac:dyDescent="0.25">
      <c r="A11" s="103" t="s">
        <v>25</v>
      </c>
      <c r="B11" s="104" t="s">
        <v>8</v>
      </c>
      <c r="C11" s="107" t="s">
        <v>254</v>
      </c>
      <c r="D11" s="110" t="s">
        <v>255</v>
      </c>
      <c r="E11" s="108">
        <v>45703</v>
      </c>
      <c r="F11" s="108">
        <v>46006</v>
      </c>
      <c r="G11" s="165" t="s">
        <v>11</v>
      </c>
      <c r="H11" s="154" t="s">
        <v>256</v>
      </c>
      <c r="I11" s="105" t="s">
        <v>257</v>
      </c>
      <c r="J11" s="84" t="s">
        <v>258</v>
      </c>
      <c r="K11" s="165" t="s">
        <v>6</v>
      </c>
      <c r="L11" s="154" t="s">
        <v>452</v>
      </c>
      <c r="M11" s="208" t="s">
        <v>448</v>
      </c>
      <c r="N11" s="84" t="s">
        <v>453</v>
      </c>
      <c r="O11" s="105"/>
    </row>
    <row r="12" spans="1:15" s="106" customFormat="1" ht="391.5" customHeight="1" x14ac:dyDescent="0.25">
      <c r="A12" s="103" t="s">
        <v>25</v>
      </c>
      <c r="B12" s="104" t="s">
        <v>8</v>
      </c>
      <c r="C12" s="107" t="s">
        <v>259</v>
      </c>
      <c r="D12" s="115" t="s">
        <v>260</v>
      </c>
      <c r="E12" s="108">
        <v>45703</v>
      </c>
      <c r="F12" s="108">
        <v>46006</v>
      </c>
      <c r="G12" s="165" t="s">
        <v>6</v>
      </c>
      <c r="H12" s="154" t="s">
        <v>261</v>
      </c>
      <c r="I12" s="84" t="s">
        <v>248</v>
      </c>
      <c r="J12" s="84" t="s">
        <v>262</v>
      </c>
      <c r="K12" s="165" t="s">
        <v>6</v>
      </c>
      <c r="L12" s="154" t="s">
        <v>454</v>
      </c>
      <c r="M12" s="208" t="s">
        <v>448</v>
      </c>
      <c r="N12" s="84" t="s">
        <v>455</v>
      </c>
      <c r="O12" s="105"/>
    </row>
    <row r="13" spans="1:15" s="106" customFormat="1" ht="408" customHeight="1" x14ac:dyDescent="0.25">
      <c r="A13" s="103" t="s">
        <v>25</v>
      </c>
      <c r="B13" s="104" t="s">
        <v>8</v>
      </c>
      <c r="C13" s="107" t="s">
        <v>263</v>
      </c>
      <c r="D13" s="115" t="s">
        <v>264</v>
      </c>
      <c r="E13" s="108">
        <v>45703</v>
      </c>
      <c r="F13" s="108">
        <v>46006</v>
      </c>
      <c r="G13" s="165" t="s">
        <v>6</v>
      </c>
      <c r="H13" s="153" t="s">
        <v>265</v>
      </c>
      <c r="I13" s="84" t="s">
        <v>248</v>
      </c>
      <c r="J13" s="84" t="s">
        <v>266</v>
      </c>
      <c r="K13" s="165" t="s">
        <v>6</v>
      </c>
      <c r="L13" s="154" t="s">
        <v>456</v>
      </c>
      <c r="M13" s="208" t="s">
        <v>448</v>
      </c>
      <c r="N13" s="154" t="s">
        <v>457</v>
      </c>
      <c r="O13" s="105"/>
    </row>
    <row r="14" spans="1:15" s="106" customFormat="1" ht="301.5" customHeight="1" x14ac:dyDescent="0.25">
      <c r="A14" s="103" t="s">
        <v>25</v>
      </c>
      <c r="B14" s="104" t="s">
        <v>8</v>
      </c>
      <c r="C14" s="107" t="s">
        <v>267</v>
      </c>
      <c r="D14" s="115" t="s">
        <v>264</v>
      </c>
      <c r="E14" s="108">
        <v>45703</v>
      </c>
      <c r="F14" s="108">
        <v>46006</v>
      </c>
      <c r="G14" s="165" t="s">
        <v>6</v>
      </c>
      <c r="H14" s="154" t="s">
        <v>268</v>
      </c>
      <c r="I14" s="105" t="s">
        <v>269</v>
      </c>
      <c r="J14" s="84" t="s">
        <v>270</v>
      </c>
      <c r="K14" s="165" t="s">
        <v>6</v>
      </c>
      <c r="L14" s="164" t="s">
        <v>458</v>
      </c>
      <c r="M14" s="208" t="s">
        <v>448</v>
      </c>
      <c r="N14" s="84" t="s">
        <v>459</v>
      </c>
      <c r="O14" s="105"/>
    </row>
    <row r="15" spans="1:15" s="106" customFormat="1" ht="301.5" customHeight="1" x14ac:dyDescent="0.25">
      <c r="A15" s="103" t="s">
        <v>25</v>
      </c>
      <c r="B15" s="104" t="s">
        <v>8</v>
      </c>
      <c r="C15" s="107" t="s">
        <v>271</v>
      </c>
      <c r="D15" s="115" t="s">
        <v>264</v>
      </c>
      <c r="E15" s="108">
        <v>45703</v>
      </c>
      <c r="F15" s="108">
        <v>46006</v>
      </c>
      <c r="G15" s="165" t="s">
        <v>6</v>
      </c>
      <c r="H15" s="154" t="s">
        <v>272</v>
      </c>
      <c r="I15" s="105" t="s">
        <v>269</v>
      </c>
      <c r="J15" s="84" t="s">
        <v>273</v>
      </c>
      <c r="K15" s="165" t="s">
        <v>6</v>
      </c>
      <c r="L15" s="154" t="s">
        <v>460</v>
      </c>
      <c r="M15" s="208" t="s">
        <v>448</v>
      </c>
      <c r="N15" s="84" t="s">
        <v>461</v>
      </c>
      <c r="O15" s="105"/>
    </row>
    <row r="16" spans="1:15" s="106" customFormat="1" ht="170.25" customHeight="1" x14ac:dyDescent="0.25">
      <c r="A16" s="103" t="s">
        <v>38</v>
      </c>
      <c r="B16" s="104" t="s">
        <v>13</v>
      </c>
      <c r="C16" s="107" t="s">
        <v>274</v>
      </c>
      <c r="D16" s="115" t="s">
        <v>275</v>
      </c>
      <c r="E16" s="108">
        <v>45703</v>
      </c>
      <c r="F16" s="108">
        <v>46006</v>
      </c>
      <c r="G16" s="165" t="s">
        <v>6</v>
      </c>
      <c r="H16" s="154" t="s">
        <v>276</v>
      </c>
      <c r="I16" s="155" t="s">
        <v>277</v>
      </c>
      <c r="J16" s="84" t="s">
        <v>278</v>
      </c>
      <c r="K16" s="165" t="s">
        <v>6</v>
      </c>
      <c r="L16" s="154" t="s">
        <v>462</v>
      </c>
      <c r="M16" s="84" t="s">
        <v>463</v>
      </c>
      <c r="N16" s="84" t="s">
        <v>464</v>
      </c>
      <c r="O16" s="105"/>
    </row>
    <row r="17" spans="1:16" s="106" customFormat="1" ht="267" customHeight="1" x14ac:dyDescent="0.25">
      <c r="A17" s="103" t="s">
        <v>42</v>
      </c>
      <c r="B17" s="104" t="s">
        <v>27</v>
      </c>
      <c r="C17" s="107" t="s">
        <v>279</v>
      </c>
      <c r="D17" s="110" t="s">
        <v>255</v>
      </c>
      <c r="E17" s="108">
        <v>45703</v>
      </c>
      <c r="F17" s="108">
        <v>46006</v>
      </c>
      <c r="G17" s="165" t="s">
        <v>6</v>
      </c>
      <c r="H17" s="164" t="s">
        <v>280</v>
      </c>
      <c r="I17" s="84" t="s">
        <v>281</v>
      </c>
      <c r="J17" s="84" t="s">
        <v>282</v>
      </c>
      <c r="K17" s="165" t="s">
        <v>21</v>
      </c>
      <c r="L17" s="84" t="s">
        <v>283</v>
      </c>
      <c r="M17" s="84" t="s">
        <v>21</v>
      </c>
      <c r="N17" s="84"/>
      <c r="O17" s="84" t="s">
        <v>21</v>
      </c>
      <c r="P17" s="168"/>
    </row>
    <row r="18" spans="1:16" s="106" customFormat="1" ht="360.75" customHeight="1" x14ac:dyDescent="0.25">
      <c r="A18" s="103" t="s">
        <v>42</v>
      </c>
      <c r="B18" s="104" t="s">
        <v>27</v>
      </c>
      <c r="C18" s="107" t="s">
        <v>284</v>
      </c>
      <c r="D18" s="110" t="s">
        <v>285</v>
      </c>
      <c r="E18" s="108">
        <v>45703</v>
      </c>
      <c r="F18" s="108">
        <v>46006</v>
      </c>
      <c r="G18" s="165" t="s">
        <v>6</v>
      </c>
      <c r="H18" s="164" t="s">
        <v>286</v>
      </c>
      <c r="I18" s="105" t="s">
        <v>287</v>
      </c>
      <c r="J18" s="183" t="s">
        <v>282</v>
      </c>
      <c r="K18" s="165" t="s">
        <v>6</v>
      </c>
      <c r="L18" s="154" t="s">
        <v>465</v>
      </c>
      <c r="M18" s="105" t="s">
        <v>287</v>
      </c>
      <c r="N18" s="84" t="s">
        <v>489</v>
      </c>
      <c r="O18" s="105"/>
    </row>
    <row r="19" spans="1:16" s="106" customFormat="1" ht="239.25" customHeight="1" x14ac:dyDescent="0.25">
      <c r="A19" s="103" t="s">
        <v>288</v>
      </c>
      <c r="B19" s="104" t="s">
        <v>27</v>
      </c>
      <c r="C19" s="107" t="s">
        <v>289</v>
      </c>
      <c r="D19" s="192" t="s">
        <v>290</v>
      </c>
      <c r="E19" s="108">
        <v>45703</v>
      </c>
      <c r="F19" s="108">
        <v>46006</v>
      </c>
      <c r="G19" s="165" t="s">
        <v>11</v>
      </c>
      <c r="H19" s="154" t="s">
        <v>291</v>
      </c>
      <c r="I19" s="105"/>
      <c r="J19" s="84" t="s">
        <v>292</v>
      </c>
      <c r="K19" s="165" t="s">
        <v>6</v>
      </c>
      <c r="L19" s="154" t="s">
        <v>293</v>
      </c>
      <c r="M19" s="84" t="s">
        <v>294</v>
      </c>
      <c r="N19" s="84" t="s">
        <v>295</v>
      </c>
      <c r="O19" s="105"/>
    </row>
    <row r="20" spans="1:16" s="106" customFormat="1" ht="255" x14ac:dyDescent="0.25">
      <c r="A20" s="103" t="s">
        <v>288</v>
      </c>
      <c r="B20" s="104" t="s">
        <v>27</v>
      </c>
      <c r="C20" s="107" t="s">
        <v>296</v>
      </c>
      <c r="D20" s="110" t="s">
        <v>285</v>
      </c>
      <c r="E20" s="108">
        <v>45703</v>
      </c>
      <c r="F20" s="108">
        <v>46006</v>
      </c>
      <c r="G20" s="165" t="s">
        <v>11</v>
      </c>
      <c r="H20" s="157" t="s">
        <v>297</v>
      </c>
      <c r="I20" s="105"/>
      <c r="J20" s="183" t="s">
        <v>292</v>
      </c>
      <c r="K20" s="165" t="s">
        <v>6</v>
      </c>
      <c r="L20" s="84" t="s">
        <v>298</v>
      </c>
      <c r="M20" s="84" t="s">
        <v>299</v>
      </c>
      <c r="N20" s="84" t="s">
        <v>300</v>
      </c>
      <c r="O20" s="105"/>
    </row>
    <row r="21" spans="1:16" s="106" customFormat="1" ht="192" customHeight="1" x14ac:dyDescent="0.25">
      <c r="A21" s="103" t="s">
        <v>38</v>
      </c>
      <c r="B21" s="104" t="s">
        <v>33</v>
      </c>
      <c r="C21" s="107" t="s">
        <v>301</v>
      </c>
      <c r="D21" s="110" t="s">
        <v>285</v>
      </c>
      <c r="E21" s="148">
        <v>45703</v>
      </c>
      <c r="F21" s="148">
        <v>46006</v>
      </c>
      <c r="G21" s="165" t="s">
        <v>21</v>
      </c>
      <c r="H21" s="84" t="s">
        <v>302</v>
      </c>
      <c r="I21" s="105"/>
      <c r="J21" s="84" t="s">
        <v>303</v>
      </c>
      <c r="K21" s="165" t="s">
        <v>6</v>
      </c>
      <c r="L21" s="164" t="s">
        <v>466</v>
      </c>
      <c r="M21" s="84" t="s">
        <v>467</v>
      </c>
      <c r="N21" s="84" t="s">
        <v>468</v>
      </c>
      <c r="O21" s="105"/>
    </row>
    <row r="22" spans="1:16" s="106" customFormat="1" ht="185.1" customHeight="1" x14ac:dyDescent="0.25">
      <c r="A22" s="103" t="s">
        <v>15</v>
      </c>
      <c r="B22" s="104" t="s">
        <v>33</v>
      </c>
      <c r="C22" s="107" t="s">
        <v>304</v>
      </c>
      <c r="D22" s="110" t="s">
        <v>285</v>
      </c>
      <c r="E22" s="148">
        <v>45703</v>
      </c>
      <c r="F22" s="148">
        <v>46006</v>
      </c>
      <c r="G22" s="165" t="s">
        <v>6</v>
      </c>
      <c r="H22" s="154" t="s">
        <v>305</v>
      </c>
      <c r="I22" s="84" t="s">
        <v>306</v>
      </c>
      <c r="J22" s="84" t="s">
        <v>307</v>
      </c>
      <c r="K22" s="165" t="s">
        <v>6</v>
      </c>
      <c r="L22" s="154" t="s">
        <v>469</v>
      </c>
      <c r="M22" s="84" t="s">
        <v>470</v>
      </c>
      <c r="N22" s="84" t="s">
        <v>471</v>
      </c>
      <c r="O22" s="105"/>
    </row>
    <row r="23" spans="1:16" ht="277.5" customHeight="1" x14ac:dyDescent="0.2">
      <c r="A23" s="103" t="s">
        <v>15</v>
      </c>
      <c r="B23" s="104" t="s">
        <v>8</v>
      </c>
      <c r="C23" s="107" t="s">
        <v>308</v>
      </c>
      <c r="D23" s="156" t="s">
        <v>309</v>
      </c>
      <c r="E23" s="148">
        <v>45703</v>
      </c>
      <c r="F23" s="148">
        <v>46006</v>
      </c>
      <c r="G23" s="75" t="s">
        <v>6</v>
      </c>
      <c r="H23" s="153" t="s">
        <v>310</v>
      </c>
      <c r="I23" s="105" t="s">
        <v>311</v>
      </c>
      <c r="J23" s="84" t="s">
        <v>312</v>
      </c>
      <c r="K23" s="165" t="s">
        <v>6</v>
      </c>
      <c r="L23" s="154" t="s">
        <v>472</v>
      </c>
      <c r="M23" s="84" t="s">
        <v>470</v>
      </c>
      <c r="N23" s="84" t="s">
        <v>473</v>
      </c>
      <c r="O23" s="56"/>
    </row>
    <row r="24" spans="1:16" s="72" customFormat="1" ht="165.75" x14ac:dyDescent="0.25">
      <c r="A24" s="103" t="s">
        <v>38</v>
      </c>
      <c r="B24" s="104" t="s">
        <v>18</v>
      </c>
      <c r="C24" s="150" t="s">
        <v>313</v>
      </c>
      <c r="D24" s="152" t="s">
        <v>314</v>
      </c>
      <c r="E24" s="148">
        <v>45884</v>
      </c>
      <c r="F24" s="148">
        <v>45976</v>
      </c>
      <c r="G24" s="165" t="s">
        <v>21</v>
      </c>
      <c r="H24" s="157" t="s">
        <v>302</v>
      </c>
      <c r="I24" s="70"/>
      <c r="J24" s="69" t="s">
        <v>315</v>
      </c>
      <c r="K24" s="165" t="s">
        <v>6</v>
      </c>
      <c r="L24" s="154" t="s">
        <v>474</v>
      </c>
      <c r="M24" s="69" t="s">
        <v>475</v>
      </c>
      <c r="N24" s="69" t="s">
        <v>476</v>
      </c>
      <c r="O24" s="70"/>
    </row>
    <row r="25" spans="1:16" s="72" customFormat="1" ht="225" customHeight="1" x14ac:dyDescent="0.25">
      <c r="A25" s="103" t="s">
        <v>15</v>
      </c>
      <c r="B25" s="104" t="s">
        <v>18</v>
      </c>
      <c r="C25" s="150" t="s">
        <v>316</v>
      </c>
      <c r="D25" s="152" t="s">
        <v>314</v>
      </c>
      <c r="E25" s="148">
        <v>45884</v>
      </c>
      <c r="F25" s="148">
        <v>45976</v>
      </c>
      <c r="G25" s="165" t="s">
        <v>6</v>
      </c>
      <c r="H25" s="154" t="s">
        <v>317</v>
      </c>
      <c r="I25" s="70" t="s">
        <v>311</v>
      </c>
      <c r="J25" s="69" t="s">
        <v>318</v>
      </c>
      <c r="K25" s="165" t="s">
        <v>6</v>
      </c>
      <c r="L25" s="154" t="s">
        <v>477</v>
      </c>
      <c r="M25" s="69" t="s">
        <v>470</v>
      </c>
      <c r="N25" s="69" t="s">
        <v>464</v>
      </c>
      <c r="O25" s="70"/>
    </row>
    <row r="26" spans="1:16" s="72" customFormat="1" ht="187.5" customHeight="1" x14ac:dyDescent="0.25">
      <c r="A26" s="104" t="s">
        <v>25</v>
      </c>
      <c r="B26" s="104" t="s">
        <v>18</v>
      </c>
      <c r="C26" s="151" t="s">
        <v>319</v>
      </c>
      <c r="D26" s="152" t="s">
        <v>314</v>
      </c>
      <c r="E26" s="148">
        <v>45884</v>
      </c>
      <c r="F26" s="148">
        <v>45976</v>
      </c>
      <c r="G26" s="165" t="s">
        <v>6</v>
      </c>
      <c r="H26" s="159" t="s">
        <v>320</v>
      </c>
      <c r="I26" s="70" t="s">
        <v>321</v>
      </c>
      <c r="J26" s="158" t="s">
        <v>322</v>
      </c>
      <c r="K26" s="165" t="s">
        <v>6</v>
      </c>
      <c r="L26" s="206" t="s">
        <v>478</v>
      </c>
      <c r="M26" s="70" t="s">
        <v>479</v>
      </c>
      <c r="N26" s="69" t="s">
        <v>322</v>
      </c>
      <c r="O26" s="70"/>
    </row>
    <row r="27" spans="1:16" s="72" customFormat="1" ht="89.25" x14ac:dyDescent="0.25">
      <c r="A27" s="151" t="s">
        <v>42</v>
      </c>
      <c r="B27" s="104" t="s">
        <v>18</v>
      </c>
      <c r="C27" s="151" t="s">
        <v>323</v>
      </c>
      <c r="D27" s="152" t="s">
        <v>314</v>
      </c>
      <c r="E27" s="148">
        <v>45884</v>
      </c>
      <c r="F27" s="148">
        <v>45976</v>
      </c>
      <c r="G27" s="165" t="s">
        <v>21</v>
      </c>
      <c r="H27" s="157" t="s">
        <v>302</v>
      </c>
      <c r="I27" s="70"/>
      <c r="J27" s="70"/>
      <c r="K27" s="165" t="s">
        <v>6</v>
      </c>
      <c r="L27" s="84" t="s">
        <v>483</v>
      </c>
      <c r="M27" s="70" t="s">
        <v>490</v>
      </c>
      <c r="N27" s="69" t="s">
        <v>491</v>
      </c>
      <c r="O27" s="70"/>
    </row>
    <row r="28" spans="1:16" ht="245.1" customHeight="1" x14ac:dyDescent="0.2">
      <c r="A28" s="151" t="s">
        <v>288</v>
      </c>
      <c r="B28" s="104" t="s">
        <v>8</v>
      </c>
      <c r="C28" s="151" t="s">
        <v>324</v>
      </c>
      <c r="D28" s="151" t="s">
        <v>325</v>
      </c>
      <c r="E28" s="149">
        <v>45884</v>
      </c>
      <c r="F28" s="149">
        <v>45976</v>
      </c>
      <c r="G28" s="165" t="s">
        <v>11</v>
      </c>
      <c r="H28" s="157" t="s">
        <v>326</v>
      </c>
      <c r="I28" s="56"/>
      <c r="J28" s="69" t="s">
        <v>292</v>
      </c>
      <c r="K28" s="165" t="s">
        <v>6</v>
      </c>
      <c r="L28" s="84" t="s">
        <v>327</v>
      </c>
      <c r="M28" s="69" t="s">
        <v>328</v>
      </c>
      <c r="N28" s="84" t="s">
        <v>329</v>
      </c>
      <c r="O28" s="56"/>
    </row>
    <row r="29" spans="1:16" s="106" customFormat="1" ht="228.75" customHeight="1" x14ac:dyDescent="0.25">
      <c r="A29" s="104" t="s">
        <v>25</v>
      </c>
      <c r="B29" s="104" t="s">
        <v>8</v>
      </c>
      <c r="C29" s="151" t="s">
        <v>330</v>
      </c>
      <c r="D29" s="110" t="s">
        <v>331</v>
      </c>
      <c r="E29" s="149">
        <v>45884</v>
      </c>
      <c r="F29" s="149">
        <v>45976</v>
      </c>
      <c r="G29" s="165" t="s">
        <v>6</v>
      </c>
      <c r="H29" s="159" t="s">
        <v>332</v>
      </c>
      <c r="I29" s="105" t="s">
        <v>333</v>
      </c>
      <c r="J29" s="84" t="s">
        <v>334</v>
      </c>
      <c r="K29" s="165" t="s">
        <v>21</v>
      </c>
      <c r="L29" s="157" t="s">
        <v>480</v>
      </c>
      <c r="M29" s="105" t="s">
        <v>21</v>
      </c>
      <c r="N29" s="105"/>
      <c r="O29" s="105"/>
    </row>
    <row r="30" spans="1:16" ht="186.75" customHeight="1" x14ac:dyDescent="0.2">
      <c r="A30" s="104" t="s">
        <v>335</v>
      </c>
      <c r="B30" s="104" t="s">
        <v>8</v>
      </c>
      <c r="C30" s="151" t="s">
        <v>336</v>
      </c>
      <c r="D30" s="110" t="s">
        <v>331</v>
      </c>
      <c r="E30" s="148">
        <v>45884</v>
      </c>
      <c r="F30" s="148">
        <v>45976</v>
      </c>
      <c r="G30" s="75" t="s">
        <v>6</v>
      </c>
      <c r="H30" s="153" t="s">
        <v>337</v>
      </c>
      <c r="I30" s="105" t="s">
        <v>333</v>
      </c>
      <c r="J30" s="84" t="s">
        <v>338</v>
      </c>
      <c r="K30" s="165" t="s">
        <v>6</v>
      </c>
      <c r="L30" s="154" t="s">
        <v>481</v>
      </c>
      <c r="M30" s="209" t="s">
        <v>448</v>
      </c>
      <c r="N30" s="69" t="s">
        <v>482</v>
      </c>
      <c r="O30" s="56"/>
    </row>
    <row r="31" spans="1:16" x14ac:dyDescent="0.2">
      <c r="A31" s="111"/>
      <c r="B31" s="111"/>
      <c r="C31" s="111"/>
      <c r="D31" s="111"/>
      <c r="E31" s="111"/>
      <c r="F31" s="111"/>
    </row>
    <row r="32" spans="1:16" x14ac:dyDescent="0.2">
      <c r="A32" s="111"/>
      <c r="B32" s="111"/>
      <c r="C32" s="111"/>
      <c r="D32" s="111"/>
      <c r="E32" s="111"/>
      <c r="F32" s="111"/>
    </row>
    <row r="33" spans="1:6" ht="38.25" x14ac:dyDescent="0.2">
      <c r="A33" s="31" t="s">
        <v>96</v>
      </c>
      <c r="B33" s="8" t="s">
        <v>486</v>
      </c>
      <c r="C33" s="111"/>
      <c r="D33" s="111"/>
      <c r="E33" s="111"/>
      <c r="F33" s="111"/>
    </row>
    <row r="34" spans="1:6" ht="38.25" x14ac:dyDescent="0.2">
      <c r="A34" s="31" t="s">
        <v>97</v>
      </c>
      <c r="B34" s="8" t="s">
        <v>98</v>
      </c>
      <c r="C34" s="111"/>
      <c r="D34" s="111"/>
      <c r="E34" s="111"/>
      <c r="F34" s="111"/>
    </row>
    <row r="35" spans="1:6" ht="25.5" x14ac:dyDescent="0.2">
      <c r="A35" s="32" t="s">
        <v>99</v>
      </c>
      <c r="B35" s="139">
        <v>45936</v>
      </c>
      <c r="C35" s="111"/>
      <c r="D35" s="111"/>
      <c r="E35" s="111"/>
      <c r="F35" s="111"/>
    </row>
    <row r="36" spans="1:6" x14ac:dyDescent="0.2">
      <c r="A36" s="111"/>
      <c r="B36" s="111"/>
      <c r="C36" s="111"/>
      <c r="D36" s="111"/>
      <c r="E36" s="111"/>
      <c r="F36" s="111"/>
    </row>
    <row r="37" spans="1:6" x14ac:dyDescent="0.2">
      <c r="A37" s="111"/>
      <c r="B37" s="111"/>
      <c r="C37" s="111"/>
      <c r="D37" s="111"/>
      <c r="E37" s="111"/>
      <c r="F37" s="111"/>
    </row>
    <row r="38" spans="1:6" x14ac:dyDescent="0.2">
      <c r="A38" s="111"/>
      <c r="B38" s="111"/>
      <c r="C38" s="111"/>
      <c r="D38" s="111"/>
      <c r="E38" s="111"/>
      <c r="F38" s="111"/>
    </row>
  </sheetData>
  <autoFilter ref="A8:P30" xr:uid="{F8C72497-0E97-41E6-A4CB-EF43E142ED7C}"/>
  <mergeCells count="7">
    <mergeCell ref="B1:M1"/>
    <mergeCell ref="B2:M4"/>
    <mergeCell ref="B5:O5"/>
    <mergeCell ref="B6:O6"/>
    <mergeCell ref="A7:F7"/>
    <mergeCell ref="G7:J7"/>
    <mergeCell ref="K7:O7"/>
  </mergeCells>
  <phoneticPr fontId="21" type="noConversion"/>
  <dataValidations count="3">
    <dataValidation type="decimal" operator="lessThan" allowBlank="1" showInputMessage="1" showErrorMessage="1" sqref="N1:O2" xr:uid="{6329DACE-5016-4006-8214-7D0D795D9BF4}">
      <formula1>0</formula1>
    </dataValidation>
    <dataValidation operator="lessThan" allowBlank="1" showInputMessage="1" showErrorMessage="1" sqref="N3:O4 B1:B2 O2" xr:uid="{9278F21E-43DD-4815-B6E7-5011D08CFFB5}"/>
    <dataValidation type="decimal" operator="lessThan" showInputMessage="1" sqref="O1" xr:uid="{E816F9AD-CB6F-4FFB-8FD2-E9E26D446B7F}">
      <formula1>0</formula1>
    </dataValidation>
  </dataValidations>
  <hyperlinks>
    <hyperlink ref="M9" r:id="rId1" xr:uid="{56AE8687-0420-4083-94F4-F86D16CFBEF7}"/>
    <hyperlink ref="M10" r:id="rId2" xr:uid="{C05581E7-BF7D-42DC-9FFC-42B75BCD42E9}"/>
    <hyperlink ref="M11" r:id="rId3" xr:uid="{D5A9E868-8A68-4621-A1E9-41CA21B92DA7}"/>
    <hyperlink ref="M12" r:id="rId4" xr:uid="{678BD033-AAB7-4FDB-93A9-F68D609891ED}"/>
    <hyperlink ref="M13" r:id="rId5" xr:uid="{0AA37429-3A5C-453E-8E12-4E1EA47D8FA5}"/>
    <hyperlink ref="M14" r:id="rId6" xr:uid="{F75A6904-DD9A-4ACB-B432-76B3E55D43F6}"/>
    <hyperlink ref="M15" r:id="rId7" xr:uid="{1F1C32E7-456F-4A6D-B009-3D608A887BB8}"/>
    <hyperlink ref="M30" r:id="rId8" xr:uid="{A2BE8807-6797-41D0-AD57-CCF0B1D13AFF}"/>
  </hyperlinks>
  <pageMargins left="0.7" right="0.7" top="0.75" bottom="0.75" header="0.3" footer="0.3"/>
  <pageSetup orientation="portrait" r:id="rId9"/>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r:uid="{81478DA8-8F21-4134-8414-A8753EF84964}">
          <x14:formula1>
            <xm:f>Listas!$E$2:$E$8</xm:f>
          </x14:formula1>
          <xm:sqref>B24:B27</xm:sqref>
        </x14:dataValidation>
        <x14:dataValidation type="list" allowBlank="1" showInputMessage="1" showErrorMessage="1" xr:uid="{8551DA04-A10D-4480-885E-26A1B62F763D}">
          <x14:formula1>
            <xm:f>Listas!$C$2:$C$5</xm:f>
          </x14:formula1>
          <xm:sqref>G9:G30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16"/>
  <sheetViews>
    <sheetView showGridLines="0" topLeftCell="A2" workbookViewId="0">
      <selection activeCell="D14" sqref="D14"/>
    </sheetView>
  </sheetViews>
  <sheetFormatPr baseColWidth="10" defaultColWidth="0" defaultRowHeight="12.75" zeroHeight="1" x14ac:dyDescent="0.2"/>
  <cols>
    <col min="1" max="1" width="32.85546875" style="17" customWidth="1"/>
    <col min="2" max="2" width="81.7109375" style="17" customWidth="1"/>
    <col min="3" max="3" width="22.42578125" style="17" customWidth="1"/>
    <col min="4" max="4" width="108.140625" style="17" customWidth="1"/>
    <col min="5" max="5" width="75" style="17" bestFit="1" customWidth="1"/>
    <col min="6" max="6" width="11.42578125" style="17" customWidth="1"/>
    <col min="7" max="16384" width="11.42578125" style="17" hidden="1"/>
  </cols>
  <sheetData>
    <row r="1" spans="1:5" x14ac:dyDescent="0.2">
      <c r="A1" s="17" t="s">
        <v>339</v>
      </c>
      <c r="B1" s="17" t="s">
        <v>340</v>
      </c>
      <c r="C1" s="17" t="s">
        <v>341</v>
      </c>
      <c r="D1" s="17" t="s">
        <v>342</v>
      </c>
      <c r="E1" s="17" t="s">
        <v>343</v>
      </c>
    </row>
    <row r="2" spans="1:5" ht="43.5" customHeight="1" x14ac:dyDescent="0.2">
      <c r="A2" s="9" t="s">
        <v>344</v>
      </c>
      <c r="B2" s="10" t="s">
        <v>345</v>
      </c>
      <c r="C2" s="11" t="s">
        <v>346</v>
      </c>
      <c r="D2" s="10" t="s">
        <v>347</v>
      </c>
      <c r="E2" s="10" t="s">
        <v>348</v>
      </c>
    </row>
    <row r="3" spans="1:5" ht="48.75" customHeight="1" x14ac:dyDescent="0.2">
      <c r="A3" s="11" t="s">
        <v>52</v>
      </c>
      <c r="B3" s="10" t="s">
        <v>349</v>
      </c>
      <c r="C3" s="11" t="s">
        <v>346</v>
      </c>
      <c r="D3" s="10" t="s">
        <v>350</v>
      </c>
      <c r="E3" s="10" t="s">
        <v>348</v>
      </c>
    </row>
    <row r="4" spans="1:5" ht="25.5" customHeight="1" x14ac:dyDescent="0.2">
      <c r="A4" s="11" t="s">
        <v>57</v>
      </c>
      <c r="B4" s="10" t="s">
        <v>351</v>
      </c>
      <c r="C4" s="11" t="s">
        <v>352</v>
      </c>
      <c r="D4" s="10" t="s">
        <v>353</v>
      </c>
      <c r="E4" s="10" t="s">
        <v>21</v>
      </c>
    </row>
    <row r="5" spans="1:5" ht="38.25" customHeight="1" x14ac:dyDescent="0.2">
      <c r="A5" s="11" t="s">
        <v>58</v>
      </c>
      <c r="B5" s="10" t="s">
        <v>354</v>
      </c>
      <c r="C5" s="11" t="s">
        <v>346</v>
      </c>
      <c r="D5" s="10" t="s">
        <v>355</v>
      </c>
      <c r="E5" s="10" t="s">
        <v>348</v>
      </c>
    </row>
    <row r="6" spans="1:5" ht="85.5" customHeight="1" x14ac:dyDescent="0.2">
      <c r="A6" s="10" t="s">
        <v>132</v>
      </c>
      <c r="B6" s="10" t="s">
        <v>356</v>
      </c>
      <c r="C6" s="11" t="s">
        <v>352</v>
      </c>
      <c r="D6" s="10" t="s">
        <v>27</v>
      </c>
      <c r="E6" s="10" t="s">
        <v>21</v>
      </c>
    </row>
    <row r="7" spans="1:5" ht="64.5" customHeight="1" x14ac:dyDescent="0.2">
      <c r="A7" s="11" t="s">
        <v>357</v>
      </c>
      <c r="B7" s="10" t="s">
        <v>358</v>
      </c>
      <c r="C7" s="11" t="s">
        <v>352</v>
      </c>
      <c r="D7" s="10" t="s">
        <v>17</v>
      </c>
      <c r="E7" s="10" t="s">
        <v>21</v>
      </c>
    </row>
    <row r="8" spans="1:5" ht="34.5" customHeight="1" x14ac:dyDescent="0.2">
      <c r="A8" s="11" t="s">
        <v>59</v>
      </c>
      <c r="B8" s="10" t="s">
        <v>359</v>
      </c>
      <c r="C8" s="11" t="s">
        <v>346</v>
      </c>
      <c r="D8" s="10" t="s">
        <v>360</v>
      </c>
      <c r="E8" s="10" t="s">
        <v>348</v>
      </c>
    </row>
    <row r="9" spans="1:5" ht="42.75" customHeight="1" x14ac:dyDescent="0.2">
      <c r="A9" s="11" t="s">
        <v>60</v>
      </c>
      <c r="B9" s="10" t="s">
        <v>361</v>
      </c>
      <c r="C9" s="11" t="s">
        <v>346</v>
      </c>
      <c r="D9" s="10" t="s">
        <v>362</v>
      </c>
      <c r="E9" s="10" t="s">
        <v>348</v>
      </c>
    </row>
    <row r="10" spans="1:5" ht="23.25" customHeight="1" x14ac:dyDescent="0.2">
      <c r="A10" s="11" t="s">
        <v>61</v>
      </c>
      <c r="B10" s="10" t="s">
        <v>363</v>
      </c>
      <c r="C10" s="11" t="s">
        <v>346</v>
      </c>
      <c r="D10" s="12" t="s">
        <v>364</v>
      </c>
      <c r="E10" s="10" t="s">
        <v>348</v>
      </c>
    </row>
    <row r="11" spans="1:5" ht="23.25" customHeight="1" x14ac:dyDescent="0.2">
      <c r="A11" s="11" t="s">
        <v>365</v>
      </c>
      <c r="B11" s="10" t="s">
        <v>366</v>
      </c>
      <c r="C11" s="11" t="s">
        <v>346</v>
      </c>
      <c r="D11" s="12" t="s">
        <v>364</v>
      </c>
      <c r="E11" s="10" t="s">
        <v>348</v>
      </c>
    </row>
    <row r="12" spans="1:5" ht="23.25" customHeight="1" x14ac:dyDescent="0.2">
      <c r="A12" s="11" t="s">
        <v>63</v>
      </c>
      <c r="B12" s="10" t="s">
        <v>367</v>
      </c>
      <c r="C12" s="11" t="s">
        <v>352</v>
      </c>
      <c r="D12" s="12" t="s">
        <v>16</v>
      </c>
      <c r="E12" s="10" t="s">
        <v>21</v>
      </c>
    </row>
    <row r="13" spans="1:5" ht="69.75" customHeight="1" x14ac:dyDescent="0.2">
      <c r="A13" s="11" t="s">
        <v>64</v>
      </c>
      <c r="B13" s="10" t="s">
        <v>368</v>
      </c>
      <c r="C13" s="11" t="s">
        <v>346</v>
      </c>
      <c r="D13" s="18" t="s">
        <v>369</v>
      </c>
      <c r="E13" s="10" t="s">
        <v>348</v>
      </c>
    </row>
    <row r="14" spans="1:5" ht="57.75" customHeight="1" x14ac:dyDescent="0.2">
      <c r="A14" s="11" t="s">
        <v>65</v>
      </c>
      <c r="B14" s="10" t="s">
        <v>370</v>
      </c>
      <c r="C14" s="11" t="s">
        <v>346</v>
      </c>
      <c r="D14" s="10" t="s">
        <v>371</v>
      </c>
      <c r="E14" s="10" t="s">
        <v>348</v>
      </c>
    </row>
    <row r="15" spans="1:5" ht="69.75" customHeight="1" x14ac:dyDescent="0.2">
      <c r="A15" s="11" t="s">
        <v>66</v>
      </c>
      <c r="B15" s="10" t="s">
        <v>372</v>
      </c>
      <c r="C15" s="11" t="s">
        <v>346</v>
      </c>
      <c r="D15" s="10" t="s">
        <v>373</v>
      </c>
      <c r="E15" s="10" t="s">
        <v>348</v>
      </c>
    </row>
    <row r="16" spans="1:5" ht="25.5" x14ac:dyDescent="0.2">
      <c r="A16" s="11" t="s">
        <v>67</v>
      </c>
      <c r="B16" s="10" t="s">
        <v>374</v>
      </c>
      <c r="C16" s="11" t="s">
        <v>346</v>
      </c>
      <c r="D16" s="10" t="s">
        <v>375</v>
      </c>
      <c r="E16" s="10" t="s">
        <v>348</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8641-9A5E-42B0-A4E7-D9157DEEABB7}">
  <dimension ref="A1:I17"/>
  <sheetViews>
    <sheetView workbookViewId="0">
      <selection activeCell="G10" sqref="G10"/>
    </sheetView>
  </sheetViews>
  <sheetFormatPr baseColWidth="10" defaultRowHeight="15" x14ac:dyDescent="0.25"/>
  <cols>
    <col min="1" max="1" width="25.28515625" customWidth="1"/>
    <col min="4" max="4" width="14.7109375" customWidth="1"/>
  </cols>
  <sheetData>
    <row r="1" spans="1:9" ht="45" x14ac:dyDescent="0.25">
      <c r="A1" s="195" t="s">
        <v>387</v>
      </c>
      <c r="B1" s="195" t="s">
        <v>388</v>
      </c>
      <c r="C1" s="197" t="s">
        <v>6</v>
      </c>
      <c r="D1" s="195" t="s">
        <v>16</v>
      </c>
      <c r="E1" s="196" t="s">
        <v>389</v>
      </c>
      <c r="F1" s="197" t="s">
        <v>390</v>
      </c>
    </row>
    <row r="2" spans="1:9" x14ac:dyDescent="0.25">
      <c r="A2" s="195" t="s">
        <v>391</v>
      </c>
      <c r="B2" s="197">
        <v>8</v>
      </c>
      <c r="C2" s="197">
        <v>2</v>
      </c>
      <c r="D2" s="197">
        <v>1</v>
      </c>
      <c r="E2" s="197">
        <v>5</v>
      </c>
      <c r="F2" s="197">
        <v>0</v>
      </c>
    </row>
    <row r="3" spans="1:9" x14ac:dyDescent="0.25">
      <c r="A3" s="195" t="s">
        <v>392</v>
      </c>
      <c r="B3" s="197">
        <v>7</v>
      </c>
      <c r="C3" s="197">
        <v>1</v>
      </c>
      <c r="D3" s="197">
        <v>1</v>
      </c>
      <c r="E3" s="197">
        <v>1</v>
      </c>
      <c r="F3" s="197">
        <v>4</v>
      </c>
      <c r="H3">
        <v>73</v>
      </c>
      <c r="I3" s="210">
        <v>1</v>
      </c>
    </row>
    <row r="4" spans="1:9" x14ac:dyDescent="0.25">
      <c r="A4" s="195" t="s">
        <v>393</v>
      </c>
      <c r="B4" s="197">
        <v>14</v>
      </c>
      <c r="C4" s="197">
        <v>10</v>
      </c>
      <c r="D4" s="197">
        <v>2</v>
      </c>
      <c r="E4" s="197">
        <v>0</v>
      </c>
      <c r="F4" s="197">
        <v>2</v>
      </c>
      <c r="H4">
        <f>Tabla1[[#Totals],[Si]]</f>
        <v>39</v>
      </c>
      <c r="I4" s="211">
        <f>(I3*H4)/H3</f>
        <v>0.53424657534246578</v>
      </c>
    </row>
    <row r="5" spans="1:9" x14ac:dyDescent="0.25">
      <c r="A5" s="195" t="s">
        <v>394</v>
      </c>
      <c r="B5" s="197">
        <v>22</v>
      </c>
      <c r="C5" s="197">
        <v>11</v>
      </c>
      <c r="D5" s="197">
        <v>0</v>
      </c>
      <c r="E5" s="197">
        <v>11</v>
      </c>
      <c r="F5" s="197">
        <v>0</v>
      </c>
    </row>
    <row r="6" spans="1:9" x14ac:dyDescent="0.25">
      <c r="A6" s="195" t="s">
        <v>395</v>
      </c>
      <c r="B6" s="197">
        <v>22</v>
      </c>
      <c r="C6" s="197">
        <v>15</v>
      </c>
      <c r="D6" s="197">
        <v>0</v>
      </c>
      <c r="E6" s="197">
        <v>3</v>
      </c>
      <c r="F6" s="197">
        <v>4</v>
      </c>
    </row>
    <row r="7" spans="1:9" x14ac:dyDescent="0.25">
      <c r="A7" s="195"/>
      <c r="B7" s="197">
        <f>SUBTOTAL(109,Tabla1[Total Actividades])</f>
        <v>73</v>
      </c>
      <c r="C7" s="197">
        <f>SUBTOTAL(109,Tabla1[Si])</f>
        <v>39</v>
      </c>
      <c r="D7" s="197"/>
      <c r="E7" s="197"/>
      <c r="F7" s="197"/>
    </row>
    <row r="10" spans="1:9" ht="60" x14ac:dyDescent="0.25">
      <c r="A10" s="195" t="s">
        <v>387</v>
      </c>
      <c r="B10" s="195" t="s">
        <v>388</v>
      </c>
      <c r="C10" s="197" t="s">
        <v>6</v>
      </c>
      <c r="D10" s="195" t="s">
        <v>16</v>
      </c>
      <c r="E10" s="196" t="s">
        <v>492</v>
      </c>
      <c r="F10" s="197" t="s">
        <v>390</v>
      </c>
    </row>
    <row r="11" spans="1:9" x14ac:dyDescent="0.25">
      <c r="A11" s="195" t="s">
        <v>391</v>
      </c>
      <c r="B11" s="197">
        <v>8</v>
      </c>
      <c r="C11" s="197">
        <v>7</v>
      </c>
      <c r="D11" s="197">
        <v>1</v>
      </c>
      <c r="E11" s="197">
        <v>0</v>
      </c>
      <c r="F11" s="197">
        <v>0</v>
      </c>
      <c r="I11" s="210"/>
    </row>
    <row r="12" spans="1:9" x14ac:dyDescent="0.25">
      <c r="A12" s="195" t="s">
        <v>392</v>
      </c>
      <c r="B12" s="197">
        <v>7</v>
      </c>
      <c r="C12" s="197">
        <v>6</v>
      </c>
      <c r="D12" s="197">
        <v>0</v>
      </c>
      <c r="E12" s="197">
        <v>1</v>
      </c>
      <c r="F12" s="197">
        <v>0</v>
      </c>
      <c r="I12" s="211"/>
    </row>
    <row r="13" spans="1:9" x14ac:dyDescent="0.25">
      <c r="A13" s="195" t="s">
        <v>393</v>
      </c>
      <c r="B13" s="197">
        <v>14</v>
      </c>
      <c r="C13" s="197">
        <v>11</v>
      </c>
      <c r="D13" s="197">
        <v>0</v>
      </c>
      <c r="E13" s="197">
        <v>3</v>
      </c>
      <c r="F13" s="197">
        <v>0</v>
      </c>
    </row>
    <row r="14" spans="1:9" x14ac:dyDescent="0.25">
      <c r="A14" s="195" t="s">
        <v>394</v>
      </c>
      <c r="B14" s="197">
        <v>22</v>
      </c>
      <c r="C14" s="197">
        <v>11</v>
      </c>
      <c r="D14" s="197">
        <v>0</v>
      </c>
      <c r="E14" s="197">
        <v>11</v>
      </c>
      <c r="F14" s="197">
        <v>0</v>
      </c>
    </row>
    <row r="15" spans="1:9" x14ac:dyDescent="0.25">
      <c r="A15" s="195" t="s">
        <v>395</v>
      </c>
      <c r="B15" s="197">
        <v>22</v>
      </c>
      <c r="C15" s="197">
        <v>20</v>
      </c>
      <c r="D15" s="197">
        <v>0</v>
      </c>
      <c r="E15" s="197">
        <v>2</v>
      </c>
      <c r="F15" s="197">
        <v>0</v>
      </c>
      <c r="H15">
        <v>73</v>
      </c>
      <c r="I15" s="210">
        <v>1</v>
      </c>
    </row>
    <row r="16" spans="1:9" x14ac:dyDescent="0.25">
      <c r="A16" s="195"/>
      <c r="B16" s="197">
        <f>SUBTOTAL(109,Tabla14[Total Actividades])</f>
        <v>73</v>
      </c>
      <c r="C16" s="197">
        <f>SUBTOTAL(109,Tabla14[Si])</f>
        <v>55</v>
      </c>
      <c r="D16" s="197"/>
      <c r="E16" s="197">
        <f>SUBTOTAL(109,Tabla14[Ya se ejecuto Reporte anterior])</f>
        <v>17</v>
      </c>
      <c r="F16" s="197"/>
      <c r="H16">
        <f>D17</f>
        <v>72</v>
      </c>
      <c r="I16" s="211">
        <f>(I15*H16)/H15</f>
        <v>0.98630136986301364</v>
      </c>
    </row>
    <row r="17" spans="4:4" x14ac:dyDescent="0.25">
      <c r="D17" s="215">
        <f>Tabla14[[#Totals],[Si]]+Tabla14[[#Totals],[Ya se ejecuto Reporte anterior]]</f>
        <v>72</v>
      </c>
    </row>
  </sheetData>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5209-7E75-4C57-8490-14F463CE458B}">
  <dimension ref="A1:XDL4"/>
  <sheetViews>
    <sheetView workbookViewId="0">
      <selection activeCell="C3" sqref="C3"/>
    </sheetView>
  </sheetViews>
  <sheetFormatPr baseColWidth="10" defaultColWidth="0" defaultRowHeight="15" x14ac:dyDescent="0.25"/>
  <cols>
    <col min="1" max="1" width="13.85546875" style="133" customWidth="1"/>
    <col min="2" max="2" width="14.85546875" customWidth="1"/>
    <col min="3" max="3" width="44.5703125" customWidth="1"/>
    <col min="4" max="4" width="17.28515625" customWidth="1"/>
    <col min="5" max="137" width="11.42578125" hidden="1"/>
    <col min="138" max="4762" width="1.7109375" hidden="1"/>
    <col min="4763" max="4763" width="1.5703125" hidden="1"/>
    <col min="4764" max="5685" width="1.7109375" hidden="1"/>
    <col min="5686" max="5686" width="2.42578125" hidden="1"/>
    <col min="5687" max="15746" width="1.7109375" hidden="1"/>
    <col min="15747" max="16327" width="11.42578125" hidden="1"/>
    <col min="16328" max="16328" width="11.5703125" hidden="1"/>
    <col min="16329" max="16338" width="11.42578125" hidden="1"/>
    <col min="16339" max="16340" width="11.5703125" hidden="1"/>
    <col min="16341" max="16384" width="11.42578125" hidden="1"/>
  </cols>
  <sheetData>
    <row r="1" spans="1:4" ht="28.5" customHeight="1" x14ac:dyDescent="0.25">
      <c r="A1" s="135" t="s">
        <v>376</v>
      </c>
      <c r="B1" s="34" t="s">
        <v>47</v>
      </c>
      <c r="C1" s="34" t="s">
        <v>377</v>
      </c>
      <c r="D1" s="34" t="s">
        <v>378</v>
      </c>
    </row>
    <row r="2" spans="1:4" x14ac:dyDescent="0.25">
      <c r="A2" s="134">
        <v>45751</v>
      </c>
      <c r="B2" s="136">
        <v>1</v>
      </c>
      <c r="C2" s="14" t="s">
        <v>379</v>
      </c>
      <c r="D2" s="136" t="s">
        <v>380</v>
      </c>
    </row>
    <row r="3" spans="1:4" x14ac:dyDescent="0.25">
      <c r="A3" s="134">
        <v>45936</v>
      </c>
      <c r="B3" s="137">
        <v>2</v>
      </c>
      <c r="C3" s="14" t="s">
        <v>381</v>
      </c>
      <c r="D3" s="136" t="s">
        <v>380</v>
      </c>
    </row>
    <row r="4" spans="1:4" x14ac:dyDescent="0.25">
      <c r="A4" s="134"/>
      <c r="B4" s="136"/>
      <c r="C4" s="14"/>
      <c r="D4" s="136"/>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CC</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2025-12-31T05:00:00+00:00</Fecha_x0020_de_x0020_generación_x0020_de_x0020_la_x0020_información>
    <Serie xmlns="cfd7d055-4c42-4b1a-a19c-7e601acfe3a8">221</Serie>
    <Tipo_de_Norma xmlns="b6565643-c00f-44ce-b5d1-532a85e4382c">No aplica</Tipo_de_Norma>
    <Fecha_x0020_final_x0020_de_x0020_publicación xmlns="b6565643-c00f-44ce-b5d1-532a85e4382c" xsi:nil="true"/>
    <Frecuencia_de_actualizacion xmlns="b6565643-c00f-44ce-b5d1-532a85e4382c">Anual</Frecuencia_de_actualizacion>
    <Mes_Plantilla xmlns="b6565643-c00f-44ce-b5d1-532a85e4382c">diciembre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seguimiento a los componentes del Programa de Transparencia y Ética Pública de la vigencia 2025, conforme a las exigencias del Decreto 1122 de 2024.</Descripcion>
    <Ano_Plantilla xmlns="b6565643-c00f-44ce-b5d1-532a85e4382c">2025</Ano_Plantilla>
    <Sub-Serie xmlns="cfd7d055-4c42-4b1a-a19c-7e601acfe3a8">512</Sub-Serie>
    <Informacion_publicada_o_disponible xmlns="b6565643-c00f-44ce-b5d1-532a85e4382c">https://www.supersalud.gov.co/es-co/nuestra-entidad/control/informes-institucionales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2026-01-31T05:00:00+00:00</Fecha_x0020_de_x0020_inicio_x0020_de_x0020_publicación>
    <Tipo_x0020_Documental xmlns="cfd7d055-4c42-4b1a-a19c-7e601acfe3a8">2913</Tipo_x0020_Documental>
    <_dlc_DocId xmlns="b6565643-c00f-44ce-b5d1-532a85e4382c">XQAF2AT3N76N-135-384</_dlc_DocId>
    <_dlc_DocIdUrl xmlns="b6565643-c00f-44ce-b5d1-532a85e4382c">
      <Url>https://docs.supersalud.gov.co/PortalWeb/planeacion/_layouts/15/DocIdRedir.aspx?ID=XQAF2AT3N76N-135-384</Url>
      <Description>XQAF2AT3N76N-135-384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12D03A-8FBB-4CF4-A887-CF32964EA6D2}">
  <ds:schemaRefs>
    <ds:schemaRef ds:uri="http://schemas.microsoft.com/office/2006/metadata/properties"/>
    <ds:schemaRef ds:uri="http://purl.org/dc/dcmitype/"/>
    <ds:schemaRef ds:uri="e08f44b2-7c34-4b17-b577-bb772d2280b8"/>
    <ds:schemaRef ds:uri="http://schemas.microsoft.com/office/2006/documentManagement/types"/>
    <ds:schemaRef ds:uri="7d3129a3-69dc-4816-84a2-0587400208f3"/>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3.xml><?xml version="1.0" encoding="utf-8"?>
<ds:datastoreItem xmlns:ds="http://schemas.openxmlformats.org/officeDocument/2006/customXml" ds:itemID="{A8DD1F4D-3CA0-43D0-9992-4A05176517BC}"/>
</file>

<file path=customXml/itemProps4.xml><?xml version="1.0" encoding="utf-8"?>
<ds:datastoreItem xmlns:ds="http://schemas.openxmlformats.org/officeDocument/2006/customXml" ds:itemID="{DAF866F5-33E7-4B18-93C1-E723806714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Listas</vt:lpstr>
      <vt:lpstr>Gestión del Riesgo</vt:lpstr>
      <vt:lpstr>Redes y articulación</vt:lpstr>
      <vt:lpstr>Acceso a informa, transparencia</vt:lpstr>
      <vt:lpstr>Integridad</vt:lpstr>
      <vt:lpstr>Espacios participación</vt:lpstr>
      <vt:lpstr>Metadatos</vt:lpstr>
      <vt:lpstr>conteo</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 Programa de Transparencia y Ética Pública 2025</dc:title>
  <dc:subject/>
  <dc:creator>Dell Inspiron</dc:creator>
  <cp:keywords>seguimiento, PTEP 2025, Componentes</cp:keywords>
  <dc:description/>
  <cp:lastModifiedBy>Adriana Maria Guerrero Ladino</cp:lastModifiedBy>
  <cp:revision/>
  <dcterms:created xsi:type="dcterms:W3CDTF">2021-12-02T20:51:37Z</dcterms:created>
  <dcterms:modified xsi:type="dcterms:W3CDTF">2026-03-17T18:51:15Z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0x0101006C70C9CFFF10F647A97BB5C9232AAEE50066F95A7D9CAE134C823E3669235409DD</vt:lpwstr>
  </property>
  <property fmtid="{D5CDD505-2E9C-101B-9397-08002B2CF9AE}" pid="4" name="Publicado">
    <vt:bool>true</vt:bool>
  </property>
  <property fmtid="{D5CDD505-2E9C-101B-9397-08002B2CF9AE}" pid="5" name="_dlc_DocIdItemGuid">
    <vt:lpwstr>3b783493-406a-4804-ad2f-e36800ed0f88</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y fmtid="{D5CDD505-2E9C-101B-9397-08002B2CF9AE}" pid="8" name="MediaServiceImageTags">
    <vt:lpwstr/>
  </property>
</Properties>
</file>