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upersalud-my.sharepoint.com/personal/adriana_guerrero_supersalud_gov_co/Documents/2026/Temas/Publicaciones/Publicaciones/Septiembre/"/>
    </mc:Choice>
  </mc:AlternateContent>
  <xr:revisionPtr revIDLastSave="3" documentId="8_{C09C93AF-269F-4E60-B9CD-A64B81716F47}" xr6:coauthVersionLast="47" xr6:coauthVersionMax="47" xr10:uidLastSave="{707D05F9-C11F-42D5-A02C-D87909BCE366}"/>
  <bookViews>
    <workbookView xWindow="20370" yWindow="-120" windowWidth="29040" windowHeight="15720" tabRatio="743" xr2:uid="{00000000-000D-0000-FFFF-FFFF00000000}"/>
  </bookViews>
  <sheets>
    <sheet name="Planes Estratégicos" sheetId="26" r:id="rId1"/>
    <sheet name="PEI T-2" sheetId="22" r:id="rId2"/>
    <sheet name="PINAR" sheetId="17" r:id="rId3"/>
    <sheet name="PAA" sheetId="16" r:id="rId4"/>
    <sheet name="PETH" sheetId="12" r:id="rId5"/>
    <sheet name="PIC" sheetId="13" r:id="rId6"/>
    <sheet name="PBIEN" sheetId="14" r:id="rId7"/>
    <sheet name="SST" sheetId="15" r:id="rId8"/>
    <sheet name="PETI" sheetId="18" r:id="rId9"/>
    <sheet name="PTRSPI" sheetId="20" r:id="rId10"/>
    <sheet name="PSPI" sheetId="19" r:id="rId11"/>
    <sheet name="LISTAS" sheetId="5" state="hidden" r:id="rId12"/>
    <sheet name="LISTADOS" sheetId="3" state="hidden" r:id="rId13"/>
  </sheets>
  <externalReferences>
    <externalReference r:id="rId14"/>
    <externalReference r:id="rId15"/>
    <externalReference r:id="rId16"/>
    <externalReference r:id="rId17"/>
    <externalReference r:id="rId18"/>
  </externalReferences>
  <definedNames>
    <definedName name="_xlnm._FilterDatabase" localSheetId="6" hidden="1">PBIEN!$A$14:$S$77</definedName>
    <definedName name="_xlnm._FilterDatabase" localSheetId="1" hidden="1">'PEI T-2'!$A$3:$AE$119</definedName>
    <definedName name="_xlnm._FilterDatabase" localSheetId="4" hidden="1">PETH!$A$14:$Z$39</definedName>
    <definedName name="_xlnm._FilterDatabase" localSheetId="8" hidden="1">PETI!$A$15:$Z$35</definedName>
    <definedName name="_xlnm._FilterDatabase" localSheetId="5" hidden="1">PIC!$A$14:$Z$58</definedName>
    <definedName name="_xlnm._FilterDatabase" localSheetId="2" hidden="1">PINAR!$A$15:$Z$43</definedName>
    <definedName name="_xlnm._FilterDatabase" localSheetId="10" hidden="1">PSPI!$A$15:$Z$54</definedName>
    <definedName name="_xlnm._FilterDatabase" localSheetId="9" hidden="1">PTRSPI!$A$15:$Z$25</definedName>
    <definedName name="_xlnm._FilterDatabase" localSheetId="7" hidden="1">SST!$14:$62</definedName>
    <definedName name="D_MIPG">LISTAS!$D$2:$D$12</definedName>
    <definedName name="DEPENDENCIAS">LISTAS!$J$2:$J$16</definedName>
    <definedName name="EES">LISTAS!$G$2:$G$7</definedName>
    <definedName name="FRECU" localSheetId="0">[1]LISTAS!$L$2:$L$8</definedName>
    <definedName name="FRECU">LISTAS!$L$2:$L$8</definedName>
    <definedName name="FUENTES" localSheetId="0">[2]TABLAS!#REF!</definedName>
    <definedName name="FUENTES">[3]TABLAS!#REF!</definedName>
    <definedName name="Lista" localSheetId="0">#REF!</definedName>
    <definedName name="Lista">[4]Hoja1!$D$3:$D$6</definedName>
    <definedName name="meses" localSheetId="0">[2]TABLAS!$A$6:$A$17</definedName>
    <definedName name="meses">[3]TABLAS!$A$6:$A$17</definedName>
    <definedName name="MIPG">#REF!</definedName>
    <definedName name="NO">#REF!</definedName>
    <definedName name="OBI">LISTAS!$F$2:$F$9</definedName>
    <definedName name="Objetivo_institucional" localSheetId="0">#REF!</definedName>
    <definedName name="Objetivo_institucional">[5]Listas!$F$2:$F$11</definedName>
    <definedName name="ODS">LISTAS!$A$2:$A$8</definedName>
    <definedName name="P_MIPG">LISTAS!$E$2:$E$23</definedName>
    <definedName name="PES">LISTAS!$B$2:$B$6</definedName>
    <definedName name="PI">LISTAS!$I$2:$I$16</definedName>
    <definedName name="PND">LISTAS!$C$2:$C$6</definedName>
    <definedName name="PRC">LISTAS!$H$2:$H$48</definedName>
    <definedName name="Pregunta1">#REF!</definedName>
    <definedName name="Pregunta10">#REF!</definedName>
    <definedName name="Pregunta11">#REF!</definedName>
    <definedName name="Pregunta12">#REF!</definedName>
    <definedName name="Pregunta13">#REF!</definedName>
    <definedName name="Pregunta14">#REF!</definedName>
    <definedName name="Pregunta15">#REF!</definedName>
    <definedName name="Pregunta16">#REF!</definedName>
    <definedName name="Pregunta17">#REF!</definedName>
    <definedName name="Pregunta18">#REF!</definedName>
    <definedName name="Pregunta19">#REF!</definedName>
    <definedName name="Pregunta2">#REF!</definedName>
    <definedName name="Pregunta20">#REF!</definedName>
    <definedName name="Pregunta21">#REF!</definedName>
    <definedName name="Pregunta22">#REF!</definedName>
    <definedName name="Pregunta23">#REF!</definedName>
    <definedName name="Pregunta24">#REF!</definedName>
    <definedName name="Pregunta25">#REF!</definedName>
    <definedName name="Pregunta26">#REF!</definedName>
    <definedName name="Pregunta27">#REF!</definedName>
    <definedName name="Pregunta28">#REF!</definedName>
    <definedName name="Pregunta29">#REF!</definedName>
    <definedName name="Pregunta3">#REF!</definedName>
    <definedName name="Pregunta30">#REF!</definedName>
    <definedName name="Pregunta31">#REF!</definedName>
    <definedName name="Pregunta4">#REF!</definedName>
    <definedName name="Pregunta41">#REF!</definedName>
    <definedName name="Pregunta42">#REF!</definedName>
    <definedName name="Pregunta5">#REF!</definedName>
    <definedName name="Pregunta6">#REF!</definedName>
    <definedName name="Pregunta7">#REF!</definedName>
    <definedName name="Pregunta8">#REF!</definedName>
    <definedName name="Pregunta9">#REF!</definedName>
    <definedName name="TIPO">LISTAS!$K$2:$K$7</definedName>
    <definedName name="u">#REF!</definedName>
    <definedName name="UM">LISTAS!$M$2:$M$6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17" l="1"/>
  <c r="J34" i="18" l="1"/>
  <c r="J76" i="14" l="1"/>
  <c r="G40" i="17"/>
  <c r="P24" i="20"/>
  <c r="O24" i="20"/>
  <c r="M24" i="20"/>
  <c r="L24" i="20"/>
  <c r="J24" i="20"/>
  <c r="I24" i="20"/>
  <c r="G24" i="20"/>
  <c r="H24" i="20" s="1"/>
  <c r="F24" i="20"/>
  <c r="E24" i="20"/>
  <c r="K24" i="20" l="1"/>
  <c r="N24" i="20"/>
  <c r="Q24" i="20"/>
  <c r="R24" i="20"/>
  <c r="P52" i="19"/>
  <c r="O52" i="19"/>
  <c r="M52" i="19"/>
  <c r="L52" i="19"/>
  <c r="J52" i="19"/>
  <c r="I52" i="19"/>
  <c r="G52" i="19"/>
  <c r="R52" i="19" s="1"/>
  <c r="F52" i="19"/>
  <c r="E52" i="19"/>
  <c r="K52" i="19" l="1"/>
  <c r="N52" i="19"/>
  <c r="Q52" i="19"/>
  <c r="H52" i="19"/>
  <c r="P34" i="18"/>
  <c r="O34" i="18"/>
  <c r="M34" i="18"/>
  <c r="L34" i="18"/>
  <c r="I34" i="18"/>
  <c r="G34" i="18"/>
  <c r="F34" i="18"/>
  <c r="E34" i="18"/>
  <c r="K34" i="18" l="1"/>
  <c r="Q34" i="18"/>
  <c r="N34" i="18"/>
  <c r="R34" i="18"/>
  <c r="H34" i="18"/>
  <c r="P40" i="17" l="1"/>
  <c r="O40" i="17"/>
  <c r="M40" i="17"/>
  <c r="L40" i="17"/>
  <c r="J40" i="17"/>
  <c r="I40" i="17"/>
  <c r="F40" i="17"/>
  <c r="H40" i="17" s="1"/>
  <c r="E37" i="17"/>
  <c r="E36" i="17"/>
  <c r="E35" i="17"/>
  <c r="E34" i="17"/>
  <c r="E33" i="17"/>
  <c r="E32" i="17"/>
  <c r="E31" i="17"/>
  <c r="E30" i="17"/>
  <c r="E29" i="17"/>
  <c r="E28" i="17"/>
  <c r="E27" i="17"/>
  <c r="E26" i="17"/>
  <c r="E25" i="17"/>
  <c r="E24" i="17"/>
  <c r="E23" i="17"/>
  <c r="E22" i="17"/>
  <c r="E21" i="17"/>
  <c r="E20" i="17"/>
  <c r="E19" i="17"/>
  <c r="E18" i="17"/>
  <c r="E17" i="17"/>
  <c r="E16" i="17"/>
  <c r="N40" i="17" l="1"/>
  <c r="Q40" i="17"/>
  <c r="K40" i="17"/>
  <c r="R40" i="17"/>
  <c r="P20" i="16"/>
  <c r="Q20" i="16" s="1"/>
  <c r="O20" i="16"/>
  <c r="M20" i="16"/>
  <c r="L20" i="16"/>
  <c r="J20" i="16"/>
  <c r="K20" i="16" s="1"/>
  <c r="I20" i="16"/>
  <c r="G20" i="16"/>
  <c r="F20" i="16"/>
  <c r="E20" i="16"/>
  <c r="R20" i="16" l="1"/>
  <c r="N20" i="16"/>
  <c r="H20" i="16"/>
  <c r="P76" i="14"/>
  <c r="O76" i="14"/>
  <c r="M76" i="14"/>
  <c r="L76" i="14"/>
  <c r="I76" i="14"/>
  <c r="G76" i="14"/>
  <c r="F76" i="14"/>
  <c r="E76" i="14"/>
  <c r="P56" i="15"/>
  <c r="O56" i="15"/>
  <c r="M56" i="15"/>
  <c r="L56" i="15"/>
  <c r="J56" i="15"/>
  <c r="I56" i="15"/>
  <c r="G56" i="15"/>
  <c r="F56" i="15"/>
  <c r="E56" i="15"/>
  <c r="P57" i="13"/>
  <c r="O57" i="13"/>
  <c r="M57" i="13"/>
  <c r="L57" i="13"/>
  <c r="J57" i="13"/>
  <c r="I57" i="13"/>
  <c r="G57" i="13"/>
  <c r="F57" i="13"/>
  <c r="E57" i="13"/>
  <c r="P42" i="12"/>
  <c r="O42" i="12"/>
  <c r="M42" i="12"/>
  <c r="L42" i="12"/>
  <c r="J42" i="12"/>
  <c r="I42" i="12"/>
  <c r="G42" i="12"/>
  <c r="R42" i="12" s="1"/>
  <c r="F42" i="12"/>
  <c r="E42" i="12"/>
  <c r="K42" i="12" l="1"/>
  <c r="Q56" i="15"/>
  <c r="N42" i="12"/>
  <c r="K56" i="15"/>
  <c r="H56" i="15"/>
  <c r="N56" i="15"/>
  <c r="K76" i="14"/>
  <c r="N76" i="14"/>
  <c r="Q76" i="14"/>
  <c r="H76" i="14"/>
  <c r="K57" i="13"/>
  <c r="Q57" i="13"/>
  <c r="N57" i="13"/>
  <c r="R57" i="13"/>
  <c r="Q42" i="12"/>
  <c r="R76" i="14"/>
  <c r="R56" i="15"/>
  <c r="H57" i="13"/>
  <c r="H4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Gloria Esperanza Diaz Salamanca</author>
  </authors>
  <commentList>
    <comment ref="A18" authorId="0" shapeId="0" xr:uid="{339FC1AD-BFBA-46B2-87A3-03CB9387D7FE}">
      <text>
        <r>
          <rPr>
            <b/>
            <sz val="9"/>
            <color indexed="81"/>
            <rFont val="Tahoma"/>
            <family val="2"/>
          </rPr>
          <t>Gloria Esperanza Diaz Salamanca:</t>
        </r>
        <r>
          <rPr>
            <sz val="9"/>
            <color indexed="81"/>
            <rFont val="Tahoma"/>
            <family val="2"/>
          </rPr>
          <t xml:space="preserve">
Dejar esta actividad en todos los cronogramas como actividad obligatoria de los Planes del Decreto 612 - 2018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Gloria Esperanza Diaz Salamanca</author>
  </authors>
  <commentList>
    <comment ref="A40" authorId="0" shapeId="0" xr:uid="{CC179E6E-B0C9-4461-9450-060481E5D2D0}">
      <text>
        <r>
          <rPr>
            <b/>
            <sz val="9"/>
            <color indexed="81"/>
            <rFont val="Tahoma"/>
            <family val="2"/>
          </rPr>
          <t>Gloria Esperanza Diaz Salamanca:</t>
        </r>
        <r>
          <rPr>
            <sz val="9"/>
            <color indexed="81"/>
            <rFont val="Tahoma"/>
            <family val="2"/>
          </rPr>
          <t xml:space="preserve">
Dejar esta actividad en todos los cronogramas como actividad obligatoria de los Planes del Decreto 612 - 2018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Gloria Esperanza Diaz Salamanca</author>
  </authors>
  <commentList>
    <comment ref="A32" authorId="0" shapeId="0" xr:uid="{EC340398-67CA-407E-9491-1F97A2E82A09}">
      <text>
        <r>
          <rPr>
            <b/>
            <sz val="9"/>
            <color indexed="81"/>
            <rFont val="Tahoma"/>
            <family val="2"/>
          </rPr>
          <t>Gloria Esperanza Diaz Salamanca:</t>
        </r>
        <r>
          <rPr>
            <sz val="9"/>
            <color indexed="81"/>
            <rFont val="Tahoma"/>
            <family val="2"/>
          </rPr>
          <t xml:space="preserve">
Dejar esta actividad en todos los cronogramas como actividad obligatoria de los Planes del Decreto 612 - 2018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Gloria Esperanza Diaz Salamanca</author>
  </authors>
  <commentList>
    <comment ref="A22" authorId="0" shapeId="0" xr:uid="{4612D116-3ADB-46C8-8274-EB5A09037CC6}">
      <text>
        <r>
          <rPr>
            <b/>
            <sz val="9"/>
            <color indexed="81"/>
            <rFont val="Tahoma"/>
            <family val="2"/>
          </rPr>
          <t>Gloria Esperanza Diaz Salamanca:</t>
        </r>
        <r>
          <rPr>
            <sz val="9"/>
            <color indexed="81"/>
            <rFont val="Tahoma"/>
            <family val="2"/>
          </rPr>
          <t xml:space="preserve">
Dejar esta actividad en todos los cronogramas como actividad obligatoria de los Planes del Decreto 612 - 2018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Gloria Esperanza Diaz Salamanca</author>
  </authors>
  <commentList>
    <comment ref="A50" authorId="0" shapeId="0" xr:uid="{C6A8E0FD-3A72-4C82-A0F7-442FD4671AFC}">
      <text>
        <r>
          <rPr>
            <b/>
            <sz val="9"/>
            <color indexed="81"/>
            <rFont val="Tahoma"/>
            <family val="2"/>
          </rPr>
          <t>Gloria Esperanza Diaz Salamanca:</t>
        </r>
        <r>
          <rPr>
            <sz val="9"/>
            <color indexed="81"/>
            <rFont val="Tahoma"/>
            <family val="2"/>
          </rPr>
          <t xml:space="preserve">
Dejar esta actividad en todos los cronogramas como actividad obligatoria de los Planes del Decreto 612 - 2018
</t>
        </r>
      </text>
    </comment>
  </commentList>
</comments>
</file>

<file path=xl/sharedStrings.xml><?xml version="1.0" encoding="utf-8"?>
<sst xmlns="http://schemas.openxmlformats.org/spreadsheetml/2006/main" count="3483" uniqueCount="1109">
  <si>
    <t>CÓDIGO</t>
  </si>
  <si>
    <t>VERSIÓN</t>
  </si>
  <si>
    <t>FECHA</t>
  </si>
  <si>
    <t>Porcentaje de avance en el diseño e implementación de la estrategia de la transversalización del enfoque diferencial, de género e interseccional en la Superintendencia Nacional de Salud</t>
  </si>
  <si>
    <t>Trimestral</t>
  </si>
  <si>
    <t>Mejora del índice de desempeño de la dimensión de Talento Humano</t>
  </si>
  <si>
    <t>Variación porcentual anual del recaudo de la contribución</t>
  </si>
  <si>
    <t>Porcentaje de Recaudo de la contribución a favor de la superintendencia nacional de salud</t>
  </si>
  <si>
    <t>Informe de porcentaje de omisos identificados en el periodo</t>
  </si>
  <si>
    <t>Porcentaje de órdenes judiciales y mandatos de organismos internacionales, de obligatorio cumplimiento por parte de la Superintendencia Nacional de Salud con acciones de seguimiento, monitoreo y / o evaluación de conceptos y actos administrativos del Superintendente Nacional de Salud</t>
  </si>
  <si>
    <t>Porcentaje de modernización tecnológica en la Gestión Documental de la SNS</t>
  </si>
  <si>
    <t>Oficina de Control Interno</t>
  </si>
  <si>
    <t>Expedientes disciplinarios evaluados en primera instancia</t>
  </si>
  <si>
    <t>Mejora en los resultados del Índice de Desempeño Institucional (IDI)</t>
  </si>
  <si>
    <t>Oficina Asesora de Planeación</t>
  </si>
  <si>
    <t>Porcentaje de implementación de la política, calidad y certificación estadística en la Superintendencia Nacional de Salud</t>
  </si>
  <si>
    <t>Dirección de Innovación y Desarrollo</t>
  </si>
  <si>
    <t>Porcentaje de Campañas de comunicación en redes sociales y medios de comunicación realizadas</t>
  </si>
  <si>
    <t>Porcentaje de avance en el rediseño del Marco Integral de Supervisión</t>
  </si>
  <si>
    <t>Porcentaje de reclamos en salud con acciones de inspección y vigilancia</t>
  </si>
  <si>
    <t>Porcentaje de reclamos en salud de riesgo vital con acciones de inspección y vigilancia</t>
  </si>
  <si>
    <t>Número de Acciones de Inspección y Vigilancia realizadas por la Delegada de Entidades Territoriales</t>
  </si>
  <si>
    <t>Redes de controladores departamentales activadas</t>
  </si>
  <si>
    <t>Porcentaje de alertas generadas en desarrollo de acciones de IV a Generadores, Recaudadores y Administradores de recursos del SGSSS con acciones de gestión sobre el total de alertas</t>
  </si>
  <si>
    <t>Auditorias y seguimientos realizados a las entidades de aseguramiento en salud y otras entidades de aseguramiento</t>
  </si>
  <si>
    <t>Porcentaje de ESE bajo medida especial con acciones de seguimiento y control realizadas sobre la implementación de lineamientos de formalización laboral y atención en salud con enfoque diferencial</t>
  </si>
  <si>
    <t>Intervenciones de inspección y vigilancia desplegadas para garantizar la atención oportuna de niños y niñas con desnutrición en el departamento de Chocó</t>
  </si>
  <si>
    <t>Porcentaje de fórmulas de medicamentos PBS dispensadas de manera completa por el Gestor Farmacéutico (GF)</t>
  </si>
  <si>
    <t>Delegatura para Operadores Logísticos de Tecnologías en Salud y Gestores Farmacéuticos</t>
  </si>
  <si>
    <t>Porcentaje de fórmulas de medicamentos NO PBS (PBC NO UPC) dispensadas de manera completa por el Gestor Farmacéutico (GF)</t>
  </si>
  <si>
    <t>Porcentaje de expedientes gestionados con decisión de primera instancia con caducidad 2026-2029</t>
  </si>
  <si>
    <t>Delegatura de Investigaciones Administrativas</t>
  </si>
  <si>
    <t>Porcentaje de Recursos y revocatorias resueltas oportunamente</t>
  </si>
  <si>
    <t>Audiencias de conciliación extrajudicial en derecho realizadas</t>
  </si>
  <si>
    <t>Porcentaje del valor confirmado de pago de los acuerdos conciliatorios exigibles</t>
  </si>
  <si>
    <t>Porcentaje de Acuerdos conciliatorios realizados</t>
  </si>
  <si>
    <t>Oficina de Liquidaciones</t>
  </si>
  <si>
    <t>PROCESO DIRECCIONAMIENTO ESTRATEGICO</t>
  </si>
  <si>
    <t>CRONOGRAMA Y SEGUIMIENTO PLANES INSTITUCIONALES Y ESTRATEGICOS - DECRETO 612 DE 2018</t>
  </si>
  <si>
    <t>EJE/ OBJETIVO ESTRATEGICO</t>
  </si>
  <si>
    <t xml:space="preserve">Capacidad Institucional: Fortalecer la capacidad institucional de la Superintendencia Nacional de Salud,  aumentando la presencia y visibilidad funcional en el territorio, la optimización de procesos, la ampliación y efectividad de los canales de atención, el empoderamiento del talento humano, la articulación interna, las tecnologías de la información y las comunicaciones, la infraestructura física y la administración eficiente de los recursos financieros.  </t>
  </si>
  <si>
    <t>ACTIVIDAD PLAN ANUAL DE GESTION - PAG</t>
  </si>
  <si>
    <t>Planear, desarrollar y evaluar el  talento humano a través de estrategias  orientadas al fortalecimiento de las competencias, condiciones del ambiente de trabajo y de clima organizacional, que beneficiará a todos los servidores públicos de la entidad</t>
  </si>
  <si>
    <t>PLAN INSTITUCIONAL</t>
  </si>
  <si>
    <t>DEPENDENCIA RESPONSABLE DEL PLAN</t>
  </si>
  <si>
    <t>Secretaria General - Dirección de Talento Humano</t>
  </si>
  <si>
    <t xml:space="preserve">CODIGO INDICADOR ASOCIADO </t>
  </si>
  <si>
    <t>A1-PA-002</t>
  </si>
  <si>
    <t>NOMBRE DEL INDICADOR:</t>
  </si>
  <si>
    <t>Cumplimiento de las actividades establecida en el cronograma del PETH, relacionadas con la estrategia de Enfoque de Género, Diversidad e Inclusión</t>
  </si>
  <si>
    <t>Última fecha de actualización del registro:</t>
  </si>
  <si>
    <t>Variable 1:</t>
  </si>
  <si>
    <t>Número de actividades ejecutadas</t>
  </si>
  <si>
    <t>Variable 2:</t>
  </si>
  <si>
    <t>Número de actividades programadas</t>
  </si>
  <si>
    <t>PERIODICIDAD REPORTE:</t>
  </si>
  <si>
    <t>TRIMESTRAL</t>
  </si>
  <si>
    <t>DESCRIPCIÓN ACTIVIDADES DEL PLAN</t>
  </si>
  <si>
    <t>POLITICA / PROGRAMA / COMPONENTE / EJE / HITO</t>
  </si>
  <si>
    <t>Actividad y/o Descripción de la actividad</t>
  </si>
  <si>
    <t>ENTREGABLE (descripción del producto o evidencia a entregar)</t>
  </si>
  <si>
    <t>Línea base</t>
  </si>
  <si>
    <t>Meta</t>
  </si>
  <si>
    <t>N° de Entregables 
Primer Trimestre</t>
  </si>
  <si>
    <t xml:space="preserve"> Link/ Evidencia</t>
  </si>
  <si>
    <t>N° de Entregables 
Segundo Trimestre</t>
  </si>
  <si>
    <t xml:space="preserve"> Link Evidencia</t>
  </si>
  <si>
    <t>N° de Entregables 
Tercer Trimestre</t>
  </si>
  <si>
    <t>N° de Entregables 
Cuarto Trimestre</t>
  </si>
  <si>
    <t>RESPONSABLE EJECUCION DE LA ACTIVIDAD
Dependencia - área</t>
  </si>
  <si>
    <t>Monitoreo OAP</t>
  </si>
  <si>
    <t>GESTIÓN DE LA CULTURA ORGANIZACIONAL</t>
  </si>
  <si>
    <t>Realizar talleres de carácter lúdico-pedagógicos dirigido a grupos focales de todas las áreas de la entidad para fortalecer la apropiación y toma de conciencia de los valores contenidos en el código de Integridad y conflicto de interés</t>
  </si>
  <si>
    <t>Lista de asistencia</t>
  </si>
  <si>
    <t>https://supersalud-my.sharepoint.com/:f:/g/personal/julian_rojas_supersalud_gov_co/IgBIpaMCN8VURbyUtuelZn-nASupzeBAbPmdROMN74skA_E?e=5wbF74</t>
  </si>
  <si>
    <t>Planes - Suite Visión Empresarial</t>
  </si>
  <si>
    <t xml:space="preserve">Secretaria General -Dirección de Talento Humano </t>
  </si>
  <si>
    <t xml:space="preserve">De acuerdo con el seguimiento realizado, se evidencia que la actividad se cumplió para el período evaluado, toda vez que los soportes aportados permiten verificar la realización de un taller de sensibilización sobre los valores del Código de Integridad y conflicto de interés, dirigido a funcionarios de la Oficina Jurídica, realizado el 8 de julio de 2026, contando con el respectivo registro de asistencia y evidencia fotográfica de la actividad. Por lo anterior, se considera que la actividad presenta avance y se encuentra en desarrollo, recomendándose continuar con la realización de los talleres programados y aportar los respectivos soportes de las demás áreas o grupos focales a los que se dirigan.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el entregable correspondiente a la "Lista de asistencia" en el Aplicativo ALMA dado que son los documentos específicos que constituyen el entregable. Esto permitirá facilitar la consulta, visibilidad y verificación de los soportes, evitando el uso de enlaces a carpetas que puedan dificultar su acceso.
Se adjunta a este registro de seguimiento, el correo enviado al área y los soportes remitidos por la Dirección de Talento Humano. </t>
  </si>
  <si>
    <t>GESTIÓN DE LA PLANIFICACIÓN Y ANALÍTICA</t>
  </si>
  <si>
    <t>Elaborar  Plan Estratégico de Talento Humano vigencia 2027, que incluya los temas el monitoreo del SIGEP y Clima organizacional,  se ejecuta de acuerdo con lo planificado y se evalúa la eficacia de su implementación</t>
  </si>
  <si>
    <t>Plan Estrategico de Talento Humano 2027</t>
  </si>
  <si>
    <t xml:space="preserve">Diligenciar en la base de la planta de empleos  la información correspondiente a los requisitos de formación y experiencia. </t>
  </si>
  <si>
    <t>Planta de personal con los datos incluidos</t>
  </si>
  <si>
    <t>Actualizar el documento de Caracterización de los Grupos de Interés internos.</t>
  </si>
  <si>
    <t>Documento de caracterización</t>
  </si>
  <si>
    <t>Gestionar la parametrización de un sistema de información integral de talento humano</t>
  </si>
  <si>
    <t>Informe de las acciones adelantadas</t>
  </si>
  <si>
    <t>Realizar análisis de la información estadística de las causas de retiro de servidores públicos y elaborar informe.</t>
  </si>
  <si>
    <t>Informe de causas de retiro</t>
  </si>
  <si>
    <t>GESTIÓN DEL EMPLEO</t>
  </si>
  <si>
    <t>Realizar campañas periódicas de actualización la información obligatoria registrada en el SIGEP dirigidas a los servidores de la Entidad.</t>
  </si>
  <si>
    <t>Campaña difundida a través de correo electrónico</t>
  </si>
  <si>
    <t>SIGEP</t>
  </si>
  <si>
    <t xml:space="preserve">De acuerdo con el seguimiento realizado, se evidencia el cumplimiento de la tarea, toda vez que se verificaron acciones periódicas de comunicación dirigidas a los servidores de la Entidad para recordar el deber de presentar y actualizar oportunamente la Declaración de Bienes y Rentas en el SIGEP. Como evidencia el área aporta la Circular Interna No. 2026910010000015-4 de 2026, la invitación a la capacitación sobre el diligenciamiento de la Declaración de Bienes y Rentas realizada y comunicaciones de seguimiento enviadas a los servidores con recordatorios sobre los días restantes para el cumplimiento de esta obligación. </t>
  </si>
  <si>
    <t>Realizar informe de los procesos meritocráticos realizados con el acompañamiento de la Función Pública a los aspirantes a cargos  de libre nombramiento y remoción.</t>
  </si>
  <si>
    <t>Informe de ejecución del Plan Anual de Vacantes y del Plan de Previsión de Recursos Humanos</t>
  </si>
  <si>
    <t>https://supersalud-my.sharepoint.com/:f:/r/personal/cesar_monroy_supersalud_gov_co/Documents/PAG%202026%20EVIDENCIAS/I%20TRIMESTRE/A1-PA-002%20PETH/PLAN%20DE%20PREVISION%20Y%20VACANTES?csf=1&amp;web=1&amp;e=EfBEJr</t>
  </si>
  <si>
    <t xml:space="preserve">De acuerdo con el seguimiento realizado, se evidencia el cumplimiento de la tarea, toda vez que el informe correspondiente al segundo trimestre de 2026 presenta información específica sobre los procesos de provisión de empleos y  la evidencia permite verificar tanto la realización de los procesos meritocráticos con acompañamiento de la Función Pública como la elaboración del informe requerido, por lo que la tarea se considera cumplida para el periodo objeto de seguimiento. Se recomienda continuar las gestiones para su desarrollo y cumplimiento conforme a los lineamientos y la normatividad asociada. </t>
  </si>
  <si>
    <t>Verificar el registro de la Información de los funcionarios en el SIGEP.</t>
  </si>
  <si>
    <t>Base de datos verificada</t>
  </si>
  <si>
    <t xml:space="preserve">De acuerdo con el seguimiento realizado, se evidencia el cumplimiento de la tarea. El área aportó una base de datos correspondiente a las vinculaciones de funcionarios, mediante la cual realizan la verificación de los funcionarios vinculados y de los datos asociados a su registro. Se recomienda para el siguiente reporte fortalecer la trazabilidad del control realizado, dejando evidencia del estado o mecanismo de validación utilizado para contrastar la información de la base con los registros efectivamente disponibles en el SIGEP. </t>
  </si>
  <si>
    <t>Realizar seguimiento al Concurso de Méritos con la CNSC.</t>
  </si>
  <si>
    <t>Informe de las acciones realizadas en el proceso de provisión por el concurso de méritos.</t>
  </si>
  <si>
    <t>https://supersalud-my.sharepoint.com/:b:/r/personal/cesar_monroy_supersalud_gov_co/Documents/PAG%202026%20EVIDENCIAS/I%20TRIMESTRE/A1-PA-002%20PETH/Concurso%20de%20m%C3%A9ritos/Informe%20acciones%20del%20proceso%20de%20provisio%CC%81n%20I%20trimestre.pdf?csf=1&amp;web=1&amp;e=hg9rcj</t>
  </si>
  <si>
    <t xml:space="preserve">De acuerdo con el seguimiento realizado, se evidencia el cumplimiento de la tarea, toda vez que se aportó el informe correspondiente al segundo trimestre de 2026, mediante el cual la Dirección de Talento Humano realiza seguimiento al proceso de provisión derivado del Proceso de Selección No. 2503 de 2023 – Superintendencias, adelantado en articulación con la Comisión Nacional del Servicio Civil (CNSC). El informe presenta el avance del proceso, evidenciando que la Entidad mantiene coordinación permanente con la CNSC y continúa adelantando los trámites requeridos para la provisión total de los empleos. Se recomienda continuar las gestiones para su desarrollo y cumplimiento conforme a los lineamientos y la normatividad asociada. </t>
  </si>
  <si>
    <t>Ejecutar el plan de vacantes y el plan de previsión de empleos de la entidad y presentar informes trimestrales de su ejecución</t>
  </si>
  <si>
    <t xml:space="preserve">De acuerdo con el seguimiento realizado, se evidencia el cumplimiento de la tarea, toda vez que se aportó el informe correspondiente al segundo trimestre de 2026, en el cual se presenta el estado de ejecución del Plan de Vacantes y del Plan de Previsión de Empleos, con corte al 30 de junio de 2026. El informe establece el estado de la planta de personal y se informa sobre las acciones adelantadas para la provisión de vacantes.  Se recomienda continuar las gestiones para su desarrollo y cumplimiento conforme a los lineamientos y la normatividad asociada. </t>
  </si>
  <si>
    <t>GESTIÓN DEL RENDIMIENTO</t>
  </si>
  <si>
    <t>Ejecutar las actividades definidas para el componente de la Gestión del Rendimiento de la entidad.</t>
  </si>
  <si>
    <t>Informe de la Gestión del Rendimiento</t>
  </si>
  <si>
    <t>https://supersalud-my.sharepoint.com/:f:/r/personal/cesar_monroy_supersalud_gov_co/Documents/PAG%202026%20EVIDENCIAS/I%20TRIMESTRE/A1-PA-002%20PETH/INFORME%20DE%20LA%20GESTION%20DEL%20RENDIMIENTO?csf=1&amp;web=1&amp;e=c8XfDn</t>
  </si>
  <si>
    <t>De acuerdo con el seguimiento realizado, se evidencia que se cumplió con la actividad, toda vez que se presenta el Informe de Estado y Avance del Proceso de Evaluación de Desempeño, correspondiente al periodo comprendido entre el 1 de abril y el 19 de junio de 2026, en el cual se documentan las acciones adelantadas por el equipo responsable. El informe registra actividades de concertación de compromisos, seguimiento, evaluaciones parciales y definitivas, asesorías y capacitaciones, gestión en los aplicativos EDL-APP y SIVEC, atención de requerimientos y elaboración de informes, entre otras, con cantidades reportadas para cada actividad.  En consecuencia, la evidencia aportada permite verificar la ejecución y seguimiento de las actividades asociadas a la gestión del rendimiento durante el periodo evaluado. Teniendo en cuenta que el entregable de esta tarea corresponde al "Informe de la Gestión del Rendimiento”, se recomienda que, para próximos reportes, se adjunte directamente como evidencia el documento específico que constituye el entregable. Esto permitirá facilitar la consulta, visibilidad y verificación de los soportes, evitando el uso de enlaces a carpetas que puedan dificultar su acceso.</t>
  </si>
  <si>
    <t>Realizar evaluación y análisis de la evaluación de desempeño de los servidores publicos  de carrera administrativa, en provisionalidad y los de libre nombramiento y remoción diferentes a los gerentes públicos.</t>
  </si>
  <si>
    <t>Informe de Evaluación del Desempeño</t>
  </si>
  <si>
    <t xml:space="preserve">De acuerdo con el seguimiento realizado por la Oficina Asesora de Planeación, se evidencia avance en el cumplimiento de la tarea, toda vez que los soportes aportados contienen la evaluación y análisis del desempeño de servidores de carrera administrativa, provisionalidad y de libre nombramiento y remoción diferentes a gerentes públicos, incluyendo resultados, cobertura, calificaciones y análisis de competencias y oportunidades de mejora. Se recomienda aportar el informe o soporte que permita evidenciar la evaluación y análisis correspondiente al periodo de seguimiento de 2026.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el entregable correspondiente al "Informe de Evaluación del Desempeño" en el Aplicativo ALMA dado que es el documento específico que constituye el entregable. Esto permitirá facilitar la consulta, visibilidad y verificación de los soportes, evitando el uso de enlaces a carpetas que puedan dificultar su acceso.
Se adjunta a este registro de seguimiento, el correo enviado al área y los soportes remitidos por la Dirección de Talento Humano. </t>
  </si>
  <si>
    <t>Realizar evaluación y análisis de los acuerdos de gestión que hayan sido entregados en Talento Humano.</t>
  </si>
  <si>
    <t>Informe de la evaluación de los acuerdos de gestión</t>
  </si>
  <si>
    <t>De acuerdo con el seguimiento realizado, se evidencia que la actividad cumple, toda vez que la evidencia aportada corresponde al Informe de Acuerdos de Gestión Vigencia 2025, en el cual se realiza la evaluación y análisis de 40 Acuerdos de Gestión, incluyendo los resultados obtenidos, fortalezas, oportunidades de mejora y conclusiones sobre el desempeño gerencial. El informe registra un promedio de evaluación del 99% y presenta análisis orientados a identificar aspectos susceptibles de fortalecimiento. No obstante, se recomienda complementar la justificación registrada en el aplicativo, indicando de manera precisa el producto generado y los principales resultados del análisis, para fortalecer la trazabilidad entre la actividad, el reporte y la evidencia aportada. Teniendo en cuenta que el entregable de esta tarea corresponde al "Informe de la evaluación de los acuerdos de gestión”, se recomienda que, para próximos reportes, se adjunte directamente como evidencia el documento específico que constituye el entregable. Esto permitirá facilitar la consulta, visibilidad y verificación de los soportes, evitando el uso de enlaces a carpetas que puedan dificultar su acceso. Asimismo, se recomienda complementar el reporte de avance registrado en el aplicativo</t>
  </si>
  <si>
    <t>GESTIÓN DEL DESARROLLO</t>
  </si>
  <si>
    <t>Elaborar, ejecutar y evaluar el Plan Institucional de Capacitación y presentar informes trimestrales de su ejecución</t>
  </si>
  <si>
    <t>Informe de ejecución del Plan Institucional de Capacitación.</t>
  </si>
  <si>
    <t>Informe Primer Trimestre 2026.docx</t>
  </si>
  <si>
    <t xml:space="preserve">De acuerdo con el seguimiento realizado, se evidencia que se cumplió con la actividad, toda vez que se presentó el informe de ejecución correspondiente al segundo trimestre de 2026, en el cual se documentan las acciones desarrolladas en el marco del Plan Institucional de Capacitación (PIC). El informe contempla el diagnóstico de necesidades, las actividades de ejecución y su seguimiento, incluyendo el inicio de cursos, diplomados y seminarios durante el trimestre, asimismo, se reportan actividades de capacitación gestionadas sin costo mediante convenios, alianzas estratégicas y ofertas de formación gratuitas. En consecuencia, la evidencia aportada permite acreditar la ejecución y el reporte trimestral del PIC, por lo que la tarea se considera cumplida para el periodo objeto de seguimiento.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recomienda continuar las gestiones para el desarrollo de la tarea y cumplimiento conforme con los lineamientos y la normatividad asociada. </t>
  </si>
  <si>
    <t>Diseñar campaña comunicativa orientada a estimular la participación de los todos los funcionarios en los eventos de Capacitación</t>
  </si>
  <si>
    <t xml:space="preserve">De acuerdo con el seguimiento realizado, se evidencia que se cumplió con la actividad, toda vez que se aportan diferentes piezas comunicativas correspondientes a distintas actividades de capacitación desarrolladas durante el segundo trimestre de 2026, mediante las cuales se promovió la participación de los funcionarios. Las evidencias incluyen invitaciones y recordatorios para actividades como Cultura de la Integridad y Ética Pública, Inteligencia Artificial, Servicio al Ciudadano, Lenguaje Claro, Liderazgo Femenino, Código de Integridad y Valores del Servicio Público, Programación Neurolingüística y Ofimática, entre otras. Asimismo, se evidencia que las comunicaciones fueron remitidas a grupos institucionales de funcionarios y, en algunos casos, a las regionales y contratistas, lo que demuestra una estrategia de divulgación orientada a ampliar la convocatoria. En consecuencia, la evidencia aportada permite verificar la implementación de la campaña comunicativa y su orientación al fortalecimiento de la participación en los eventos de capacitación.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recomienda continuar las gestiones para el desarrollo de la tarea y cumplimiento conforme con los lineamientos y la normatividad asociada. </t>
  </si>
  <si>
    <t>Diseñar campaña comunicativa orientada a que los líderes de los procesos asignen a los servidores que participan en los eventos de capacitación de acuerdo con las debilidades de competencias identificadas en ellos.</t>
  </si>
  <si>
    <t xml:space="preserve">De acuerdo con el seguimiento realizado, se evidencia que se cumplió con la actividad, toda vez que se aportó como soporte una comunicación dirigida a más de 100 destinatarios, acompañada de una pieza comunicativa titulada “El conocimiento transforma resultados”, orientada a los líderes de la entidad. El mensaje destaca que apoyar la participación en las capacitaciones fortalece los equipos, mejora el desempeño y contribuye al logro de los objetivos institucionales, lo cual evidencia una campaña dirigida a promover el respaldo de los líderes frente a la participación de sus equipos. </t>
  </si>
  <si>
    <t>Mantener actualizado el registro de información en la herramienta de seguimiento y control de competencias en las que se han capacitado los servidores.</t>
  </si>
  <si>
    <t>Reporte de información generado por la herramienta de seguimiento</t>
  </si>
  <si>
    <t>Realizar la evaluación de impacto para los eventos de Inducción y Reinducción y capacitaciones.</t>
  </si>
  <si>
    <t>Informe de la evaluación del impacto de las capacitaciones</t>
  </si>
  <si>
    <t>GESTIÓN DE LA RELACIONES HUMANAS</t>
  </si>
  <si>
    <t>Ejecutar la estrategia de Enfoque de Género, diferencial e interseccional</t>
  </si>
  <si>
    <t>Informe de ejecución del Programa de Enfoque de Género, Diversidad e Inclusión.</t>
  </si>
  <si>
    <t>De acuerdo con el seguimiento realizado, se evidencia que la actividad cumple, toda vez que se aportó el Informe de ejecución del Programa de Enfoque de Género, Diversidad e Inclusión correspondiente al periodo abril-junio de 2026, en el cual se relacionan diversas acciones orientadas a la implementación de la estrategia de enfoque de género, diferencial e interseccional. Entre las actividades reportadas se encuentran la aplicación y análisis de una encuesta diagnóstica, la realización de entrevistas sobre género, diversidad e inclusión, seminarios sobre violencia de género y liderazgo femenino, piezas comunicativas con enfoque de género y la instalación de cajas violeta. Adicionalmente, la evidencia incluye el informe de resultados de la encuesta diagnóstica, que contó con la participación de servidores públicos y permitió identificar fortalezas, brechas y oportunidades de mejora para orientar acciones institucionales. Se recomienda que, para el reporte correspondiente al cuarto trimestre del año, se adjunte directamente en el aplicativo ALMA como evidencia el documento específico que constituye el entregable y sus anexos si aplican. Esto permitirá facilitar la consulta, visibilidad y verificación de los soportes, evitando el uso de enlaces a carpetas que puedan dificultar su acceso.</t>
  </si>
  <si>
    <t xml:space="preserve">Realizar el análisis y trámite de las solicitudes de Teletrabajo allegadas a la Dirección de Talento Humano para acceder a la modalidad. </t>
  </si>
  <si>
    <t>Informe del trámite de las solicitudes de teletrabajo allegadas en el período.</t>
  </si>
  <si>
    <t>https://supersalud-my.sharepoint.com/:w:/r/personal/gina_corredor_supersalud_gov_co/Documents/SUPERSALUD/TELETRABAJO/INFORMES%20TELETRABAJO%20PAG/Informe%20teletrabajo%20I%20Trimestre%202026.docx?d=waf6d6bc89ed64b2ca580d104f5292dd7&amp;csf=1&amp;web=1&amp;e=fEvaC5</t>
  </si>
  <si>
    <t>De acuerdo con el seguimiento realizado, se evidencia que se cumplió con la actividad, toda vez que se aporta el informe de Teletrabajo correspondiente al periodo abril-junio de 2026, en el cual se reporta el análisis y trámite de las solicitudes recibidas. La evidencia registra que, en las sesiones del Comité de Teletrabajo de abril, mayo y junio, fueron autorizadas 141 solicitudes de teletrabajo ordinario, de las cuales 135 correspondieron a modalidad híbrida y 6 a modalidad autónoma. Adicionalmente, se reportan las solicitudes autorizadas de teletrabajo extraordinario durante el periodo, así como la existencia de las actas correspondientes a las sesiones del Comité.  Se recomienda que para los siguientes reportes, se adjunte directamente en el aplicativo ALMA como evidencia, el documento específico que constituye el entregable y sus anexos si aplican. Esto permitirá facilitar la consulta, visibilidad y verificación de los soportes, evitando el uso de enlaces a carpetas que puedan dificultar su acceso.</t>
  </si>
  <si>
    <t>Realizar informe de las actividades del Plan de intervención de clima organizacional.</t>
  </si>
  <si>
    <t>Informe de las actividades realizadas</t>
  </si>
  <si>
    <t>De acuerdo con el seguimiento realizado, se evidencia el cumplimiento de la tarea, toda vez que se aportó el Informe de Gestión de Intervención de Clima Organizacional correspondiente al segundo trimestre de 2026, en el cual se documentan las estrategias y actividades desarrolladas para el fortalecimiento del clima laboral. El informe presenta de manera detallada las acciones ejecutadas, entre ellas actividades de reconocimiento e integración, fortalecimiento de competencias, liderazgo y sensibilización, indicando participantes, fechas y evidencias de ejecución. Se recomienda ejecutar las acciones necesarias para garantizar su continuidad.</t>
  </si>
  <si>
    <t>Realizar informe de seguimiento del cumplimiento de los Acuerdos Sindicales</t>
  </si>
  <si>
    <t>Informe de seguimiento</t>
  </si>
  <si>
    <t>Elaborar, ejecutar y evaluar el impacto el Plan Institucional de Bienestar e Incentivos y presentar informes trimestrales de su ejecución</t>
  </si>
  <si>
    <t>Informe de ejecución del Plan de Bienestar social e incentivos</t>
  </si>
  <si>
    <t>https://supersalud-my.sharepoint.com/:f:/r/personal/cesar_monroy_supersalud_gov_co/Documents/PAG%202026%20EVIDENCIAS/I%20TRIMESTRE/A1-PA-005%20BIENESTAR?csf=1&amp;web=1&amp;e=jd7Yfg</t>
  </si>
  <si>
    <t xml:space="preserve">De acuerdo con el seguimiento realizado, se evidencia el cumplimiento de la tarea. El área remite como evidencia el Informe Trimestral de Ejecución del Plan de Bienestar Social e Incentivos – segundo trimestre de 2026, evidenciándose la presentación del informe y la documentación de las actividades desarrolladas durante el periodo, con descripción de su ejecución, fechas, participantes y soporte. Se recomienda reforzar el informe en lo referente a la evaluación del impacto del Plan Institucional de Bienestar e Incentivos, que permita establecer los resultados o efectos alcanzados frente a los objetivos previstos. </t>
  </si>
  <si>
    <t>Elaborar, ejecutar y evaluar el Plan  de Seguridad y Salud en el Trabajo y presentar informes trimestrales de su ejecución</t>
  </si>
  <si>
    <t>Informe de ejecución del Plan Anual de Trabajo de Seguridad y  Salud en el trabajo.</t>
  </si>
  <si>
    <t>CIFL02 Informe 1 Trimestre.pdf</t>
  </si>
  <si>
    <t>De acuerdo con el seguimiento realizado, la actividad se encuentra en desarrollo, toda vez que, si bien se aporta un archivo de Excel que contiene información relacionada con las actividades programadas y los avances del Plan Anual de Trabajo de Seguridad y Salud en el Trabajo, el entregable establecido corresponde específicamente al “Informe de ejecución del Plan Anual de Trabajo de Seguridad y Salud en el Trabajo”.
La evidencia aportada permite identificar el seguimiento de las actividades previstas; no obstante, se requiere contar con el informe de ejecución requerido que permite verificar de manera integral el nivel de cumplimiento del Plan y los resultados obtenidos. Por lo anterior, se recomienda fortalecer las evidencias mediante la elaboración y presentación del documento correspondiente al entregable establecido, en el cual se consoliden los avances, el porcentaje de cumplimiento, los resultados alcanzados y, de ser pertinente, las observaciones frente a las actividades ejecutadas y pendientes.</t>
  </si>
  <si>
    <t>Variable 2</t>
  </si>
  <si>
    <t>Variable 1</t>
  </si>
  <si>
    <t>% Cumplimiento trimestral</t>
  </si>
  <si>
    <t>% AVANCE ACUMULADO DEL PLAN</t>
  </si>
  <si>
    <t>TOTAL ACTIVIDADES</t>
  </si>
  <si>
    <t>RESULTADO DE LA GESTIÓN EN                   EL PERIODO DE SEGUIMIENTO</t>
  </si>
  <si>
    <r>
      <t>1)</t>
    </r>
    <r>
      <rPr>
        <b/>
        <sz val="10"/>
        <color theme="1"/>
        <rFont val="Arial"/>
        <family val="2"/>
      </rPr>
      <t xml:space="preserve"> Realizar talleres de carácter lúdico-pedagógicos dirigido a grupos focales de todas las áreas de la entidad para fortalecer la apropiación y toma de conciencia de los valores contenidos en el código de Integridad y conflicto de interés: </t>
    </r>
    <r>
      <rPr>
        <sz val="10"/>
        <color theme="1"/>
        <rFont val="Arial"/>
        <family val="2"/>
      </rPr>
      <t xml:space="preserve">Se realiza charla-taller sobre integridad  conflcito de intereses.
2)  </t>
    </r>
    <r>
      <rPr>
        <b/>
        <sz val="10"/>
        <color theme="1"/>
        <rFont val="Arial"/>
        <family val="2"/>
      </rPr>
      <t xml:space="preserve">Realizar campañas periódicas de actualización la información obligatoria registrada en el SIGEP dirigidas a los servidores de la Entidad: </t>
    </r>
    <r>
      <rPr>
        <sz val="10"/>
        <color theme="1"/>
        <rFont val="Arial"/>
        <family val="2"/>
      </rPr>
      <t>Se realizó campaña de actualización de información en SIGEP, enviada desde el correo de Talento Humano el 27/02/2026.
3)</t>
    </r>
    <r>
      <rPr>
        <b/>
        <sz val="10"/>
        <color theme="1"/>
        <rFont val="Arial"/>
        <family val="2"/>
      </rPr>
      <t xml:space="preserve"> Realizar informe de los procesos meritocráticos realizados con el acompañamiento de la Función Pública a los aspirantes a cargos  de libre nombramiento y remoción: </t>
    </r>
    <r>
      <rPr>
        <sz val="10"/>
        <color theme="1"/>
        <rFont val="Arial"/>
        <family val="2"/>
      </rPr>
      <t>Se presenta informe del primer trimestre de 2026, relacionando la gestión realizada sobre procesos meritocraticos de los aspirantes a cargos de LNYR
4)</t>
    </r>
    <r>
      <rPr>
        <b/>
        <sz val="10"/>
        <color theme="1"/>
        <rFont val="Arial"/>
        <family val="2"/>
      </rPr>
      <t xml:space="preserve"> Realizar seguimiento al  concurso de méritos con la CNSC: </t>
    </r>
    <r>
      <rPr>
        <sz val="10"/>
        <color theme="1"/>
        <rFont val="Arial"/>
        <family val="2"/>
      </rPr>
      <t>Se expidieron 184 resoluciones de nombramiento, todas debidamente comunicadas a los elegibles con el apoyo del Grupo de Gestión de Notificaciones y Comunicaciones.
• Se concedieron 103 prórrogas para la toma de posesión, conforme a las solicitudes 
presentadas.
• Se emitieron 66 resoluciones de derogatoria de nombramientos, registradas en el Banco 
Nacional de Listas de Elegibles, con el fin de garantizar la continuidad en la provisión de 
cargos.
• Se realizaron 2 audiencias de escogencia de ciudad, publicadas en la página institucional, 
asegurando el cumplimiento normativo y la transparencia del proceso.
• Se realizaron 7 actas de desempate entre los elegibles.</t>
    </r>
    <r>
      <rPr>
        <b/>
        <sz val="10"/>
        <color theme="1"/>
        <rFont val="Arial"/>
        <family val="2"/>
      </rPr>
      <t xml:space="preserve">
</t>
    </r>
    <r>
      <rPr>
        <sz val="10"/>
        <color theme="1"/>
        <rFont val="Arial"/>
        <family val="2"/>
      </rPr>
      <t xml:space="preserve">
5) </t>
    </r>
    <r>
      <rPr>
        <b/>
        <sz val="10"/>
        <color theme="1"/>
        <rFont val="Arial"/>
        <family val="2"/>
      </rPr>
      <t xml:space="preserve">Ejecutar el plan de vacantes y el plan de previsión de empleos de la entidad y presentar informes trimestrales de su ejecución: </t>
    </r>
    <r>
      <rPr>
        <sz val="10"/>
        <color theme="1"/>
        <rFont val="Arial"/>
        <family val="2"/>
      </rPr>
      <t xml:space="preserve">Se presenta informe del primer trimestre de 2026, como soporte de las actividades realizadas del PAV y PPRH
6) </t>
    </r>
    <r>
      <rPr>
        <b/>
        <sz val="10"/>
        <color theme="1"/>
        <rFont val="Arial"/>
        <family val="2"/>
      </rPr>
      <t xml:space="preserve">Ejecutar las actividades definidas para el componente de la Gestión del Rendimiento de la entidad: </t>
    </r>
    <r>
      <rPr>
        <sz val="10"/>
        <color theme="1"/>
        <rFont val="Arial"/>
        <family val="2"/>
      </rPr>
      <t>Se presenta informe del primer trimestre de 2026 , como soporte de cumplimiento del entregable del PAG  del proceso de Gestión del Rendimiento.</t>
    </r>
    <r>
      <rPr>
        <b/>
        <sz val="10"/>
        <color theme="1"/>
        <rFont val="Arial"/>
        <family val="2"/>
      </rPr>
      <t xml:space="preserve">
</t>
    </r>
    <r>
      <rPr>
        <sz val="10"/>
        <color theme="1"/>
        <rFont val="Arial"/>
        <family val="2"/>
      </rPr>
      <t xml:space="preserve">
7) </t>
    </r>
    <r>
      <rPr>
        <b/>
        <sz val="10"/>
        <color theme="1"/>
        <rFont val="Arial"/>
        <family val="2"/>
      </rPr>
      <t xml:space="preserve">Elaborar, ejecutar y evaluar el Plan Institucional de Capacitación y presentar informes trimestrales de su ejecución: </t>
    </r>
    <r>
      <rPr>
        <sz val="10"/>
        <color theme="1"/>
        <rFont val="Arial"/>
        <family val="2"/>
      </rPr>
      <t xml:space="preserve">Se presenta informe con las actividades realizadas desde Plan Institucional de Capacitación, durante el primer trimestre 2026.
8) </t>
    </r>
    <r>
      <rPr>
        <b/>
        <sz val="10"/>
        <color theme="1"/>
        <rFont val="Arial"/>
        <family val="2"/>
      </rPr>
      <t xml:space="preserve">Realizar el análisis y trámite de las solicitudes de Teletrabajo allegadas a la Dirección de Talento Humano para acceder a la modalidad: </t>
    </r>
    <r>
      <rPr>
        <sz val="10"/>
        <color theme="1"/>
        <rFont val="Arial"/>
        <family val="2"/>
      </rPr>
      <t xml:space="preserve">Se presenta informe con los resultados del análisis y trámite de las solicitudes de Teletrabajo allegadas a la Dirección de Talento Humano para acceder a la modalidad
9) </t>
    </r>
    <r>
      <rPr>
        <b/>
        <sz val="10"/>
        <color theme="1"/>
        <rFont val="Arial"/>
        <family val="2"/>
      </rPr>
      <t>Elaborar, ejecutar y evaluar el impacto el Plan Institucional de Bienestar e Incentivos y presentar informes trimestrales de su ejecución</t>
    </r>
    <r>
      <rPr>
        <sz val="10"/>
        <color theme="1"/>
        <rFont val="Arial"/>
        <family val="2"/>
      </rPr>
      <t xml:space="preserve">: Se elaboró el informe del primer trimestre, evaluando las actividades realizadas durante este periodo mencionado.
</t>
    </r>
    <r>
      <rPr>
        <b/>
        <sz val="10"/>
        <color theme="1"/>
        <rFont val="Arial"/>
        <family val="2"/>
      </rPr>
      <t xml:space="preserve">10) Elaborar, ejecutar y evaluar el Plan  de Seguridad y Salud en el Trabajo y presentar informes trimestrales de su ejecución: </t>
    </r>
    <r>
      <rPr>
        <sz val="10"/>
        <color theme="1"/>
        <rFont val="Arial"/>
        <family val="2"/>
      </rPr>
      <t>Se presenta informe de actividades, avances y evidencias de la ejecución del PAG.</t>
    </r>
  </si>
  <si>
    <t>Formular el Plan Estratégico de Talento Humano, el cual recoge al Plan Institucional de capacitación con el fin de fortalecer competencias del funcionariado.</t>
  </si>
  <si>
    <t>A1-PA-004</t>
  </si>
  <si>
    <t>Cumplimiento del Plan Institucional de Capacitación</t>
  </si>
  <si>
    <t>Eje 1. Paz total, memoria y derechos humanos</t>
  </si>
  <si>
    <t>Capacitar y/o socializar en Mecanismos Alternativos de Solución de Conflictos (MASC)</t>
  </si>
  <si>
    <t>Lista de asistencia y/o Certificado</t>
  </si>
  <si>
    <t>Capacitar y/o socializar en la protección de las vidas y derechos humanos</t>
  </si>
  <si>
    <t>De acuerdo con el seguimiento realizado, se evidencia que se cumplió con la actividad, toda vez que se aportó como soporte el registro de asistencia del “Seminario Protección de las vidas y derechos humanos”, realizado el 27 de abril de 2026, en el cual se identifican los participantes que asistieron al espacio virtual. El soporte evidencia la participación de servidores de la Superintendencia Nacional de Salud, lo que permite acreditar la realización de la jornada de capacitación/socialización sobre la protección de las vidas y los derechos humanos. Teniendo en cuenta que el entregable de esta tarea corresponde a la “Lista de asistencia y/o Certificado”, se recomienda que, para próximos reportes, se adjunte directamente como evidencia el documento específico que constituye el entregable. Esto permitirá facilitar la consulta, visibilidad y verificación de los soportes, evitando el uso de enlaces a carpetas que puedan dificultar su acceso.</t>
  </si>
  <si>
    <t>Capacitar y/o socializar en el rol de la SNS en la Garantía del Derecho a la Salud como Pilar de la Paz</t>
  </si>
  <si>
    <t>Eje 2. Territorio, vida y ambiente</t>
  </si>
  <si>
    <t>Capacitar y/o socializar sobre el  Manejo adecuado de residuos</t>
  </si>
  <si>
    <t xml:space="preserve">De acuerdo con el seguimiento realizado, se evidencia que la actividad cumple, toda vez que la evidencia aportada incluye la lista de asistencia y certificados correspondientes al Taller de Manejo Adecuado de Residuos, realizado el 9 de junio de 2026, con una intensidad de 4 horas y en modalidad virtual. La lista de asistencia permite verificar la participación de los asistentes, mientras que los certificados acreditan la participación en la actividad. Adicionalmente, el informe final documenta la ejecución del taller, sus objetivos y contenidos desarrollados. En consecuencia, los soportes aportados son consistentes con el entregable establecido (lista de asistencia y/o certificado) y permiten acreditar el cumplimiento de la tarea para el periodo objeto de monitoreo.  </t>
  </si>
  <si>
    <t>Capacitar y/o socializar en medidas de adaptación y mitigación del cambio climático</t>
  </si>
  <si>
    <t>Capacitar y/o socializar  sobre la gestión ambiental en la entidad</t>
  </si>
  <si>
    <t>Eje 3. Mujeres, inclusión y diversidad</t>
  </si>
  <si>
    <t>Capacitar y/o socializar en Violencia intrafamiliar y acoso laboral</t>
  </si>
  <si>
    <t>Capacitar y/o socializar sobre Violencia de género y discriminación en el ámbito laboral</t>
  </si>
  <si>
    <t>Capacitar y/o socializar en Liderazgo femenino</t>
  </si>
  <si>
    <t>https://supersalud-my.sharepoint.com/:x:/r/personal/victoria_rodriguez_supersalud_gov_co/Documents/PIC/LISTADOS%20DE%20ASISTENCIA%202026/Primer%20Trimestre/Asistencia%20-Liderazgo%20Femenino-%20%20(FORMULARIO%20SENA).xlsx?d=w43f34566f5264f4483f88b954bcccdf2&amp;csf=1&amp;web=1&amp;e=0bLECq</t>
  </si>
  <si>
    <t>Capacitar y/o socializar sobre los Conceptos y Terminologia en Enfoque de Género</t>
  </si>
  <si>
    <t>Eje 4. Transformación digital y cibercultura</t>
  </si>
  <si>
    <t>Capacitar y/o socializar en Herramientas de visualización de datos (Power BI)</t>
  </si>
  <si>
    <t>Capacitar y/o socializar en Herramientas ofimáticas (Excel, Word, Power Point)</t>
  </si>
  <si>
    <t>Capacitar y/o socializar sobre Inteligencia Artificial en el sector público</t>
  </si>
  <si>
    <t>Capacitar y/o socializar sobre Ciberseguridad y protección de datos</t>
  </si>
  <si>
    <t>Capacitar y/o socializar en Innovacion y Gestion del Conocimiento</t>
  </si>
  <si>
    <t>Capacitar y/o socializar en Gestión documental</t>
  </si>
  <si>
    <t>https://supersalud-my.sharepoint.com/:x:/r/personal/victoria_rodriguez_supersalud_gov_co/Documents/PIC/LISTADOS%20DE%20ASISTENCIA%202026/Primer%20Trimestre/SUPERARGO%20capacitacion%20de%20funcionalidades%2026022026.csv?d=we65dea2cfa8f4fef9e246ff400ff2e93&amp;csf=1&amp;web=1&amp;e=T2bRyY</t>
  </si>
  <si>
    <t>Eje 5. Probidad, ética e identidad de lo público</t>
  </si>
  <si>
    <t>Capacitar y/o socializar sobre Programación neurolingüística asociada al entorno público</t>
  </si>
  <si>
    <t>Capacitar y/o socializar en el Código de integridad y valores en el servicio público y conflicto de interés</t>
  </si>
  <si>
    <t>https://supersalud-my.sharepoint.com/:x:/r/personal/victoria_rodriguez_supersalud_gov_co/Documents/PIC/LISTADOS%20DE%20ASISTENCIA%202026/Primer%20Trimestre/Charla%20sobre%20Integridad%20y%20Conflictos%20de%20Inter%C3%A9s%20-%20Informe%20de%20asistencia%202-27-26.csv?d=we5d2dfd9b19047c3a3f1b24ea33a78ff&amp;csf=1&amp;web=1&amp;e=knXmUr</t>
  </si>
  <si>
    <t>De acuerdo con el seguimiento realizado, se evidencia que se cumplió con la actividad, toda vez que se aportó el registro de asistencia del “Seminario Código de integridad y valores en el servicio público”, realizado el 20 de mayo de 2026, con una sesión programada y registro de participación de los servidores de la entidad. La evidencia permite acreditar la realización del espacio de capacitación y socialización relacionado con el Código de Integridad y los valores del servicio público, en concordancia con la tarea establecida en el PTEP. Teniendo en cuenta que el entregable de esta tarea corresponde a la “Lista de asistencia y/o Certificado”, se recomienda que, para próximos reportes, se adjunte directamente como evidencia el documento específico que constituye el entregable. Esto permitirá facilitar la consulta, visibilidad y verificación de los soportes, evitando el uso de enlaces a carpetas que puedan dificultar su acceso.</t>
  </si>
  <si>
    <t>Capacitar y/o socializar sobre la Negociación Colectiva</t>
  </si>
  <si>
    <t>Capacitar y/o socializar en Lenguaje Claro</t>
  </si>
  <si>
    <t>Capacitar y/o socializar en Acciones Preventivas Sobre Acoso, Maltrato, Discriminación y Persecución Laboral</t>
  </si>
  <si>
    <t>Eje 6. Habilidades y competencias</t>
  </si>
  <si>
    <t>Capacitar y/o socializar sobre las Habilidades blandas</t>
  </si>
  <si>
    <t>Capacitar y/o socializar sobre la  normativa en salud</t>
  </si>
  <si>
    <t>Capacitar y/o socializar en el Servicio al ciudadano</t>
  </si>
  <si>
    <t xml:space="preserve">De acuerdo con el seguimiento realizado, se evidencia que la actividad se ha cumplido, toda vez que el área remite un informe del Diplomado Taller Práctico: Servicio al Ciudadano, en el cual se acredita su ejecución desde el 16 de abril de 2026, con una programación de 25 sesiones y 100 horas, y fecha prevista de finalización el 1 de octubre de 2026. El informe señala además que la capacitación aborda contenidos relacionados con el marco normativo, derechos y deberes, protocolos de atención, enfoque diferencial, simplificación de trámites y mejora continua, entre otros. Asimismo, se registra la participación de servidores públicos y se cuenta con controles de asistencia de las sesiones desarrolladas. </t>
  </si>
  <si>
    <t>Capacitar y/o socializar sobre la Fundamentación Jurídica (Constitucional, Sancionatoria y Disciplinaria)</t>
  </si>
  <si>
    <t>Capacitar y/o socializar en Calidad y Auditoria</t>
  </si>
  <si>
    <t>Capacitar y/o socializar sobre la Contratación pública</t>
  </si>
  <si>
    <t>Capacitar y/o socializar en  Auditoría Forense</t>
  </si>
  <si>
    <t>Capacitar y/o socializar sobre la Comunicación</t>
  </si>
  <si>
    <t>Capacitar y/o socializar sobre el eje Financiero</t>
  </si>
  <si>
    <t>Capacitar y/o socializar en  Inspección de Vigilancia y Control</t>
  </si>
  <si>
    <t>Capacitar y/o socializar sobre el Derecho procesal</t>
  </si>
  <si>
    <t>Capacitar y/o socializar en  Aseguramiento en salud</t>
  </si>
  <si>
    <t>Capacitar y/o socializar sobre Salud mental y autocuidado</t>
  </si>
  <si>
    <t>Capacitar y/o socializar en Ergonomía y bienestar en el ambiente laboral</t>
  </si>
  <si>
    <t>De acuerdo con el seguimiento realizado, se evidencia que se cumplió con la actividad, toda vez que la justificación reporta la realización del Taller de Ergonomía y bienestar en el ambiente laboral el 30 de abril de 2026, y la evidencia aportada corresponde al formato de asistencia de la actividad, en el cual se identifica la fecha, el responsable y la participación de funcionarios de la entidad. Asimismo, los registros de asistencia permiten verificar la realización efectiva del taller y la participación de servidores en la jornada. Por lo anterior, se considera que la evidencia aportada es consistente con la tarea estipulada y permite acreditar su cumplimiento.</t>
  </si>
  <si>
    <t>Capacitar y/o socializar en Acondicionamiento físico</t>
  </si>
  <si>
    <t xml:space="preserve">De acuerdo con el seguimiento realizado, se evidencia que se cumplió con la actividad, toda vez que se aportó el registro de asistencia del Taller de Acondicionamiento Físico, realizado el 14 de abril de 2026, con una duración de cuatro horas y una sesión desarrollada en modalidad cerrada. El soporte permite verificar la participación de servidores de la entidad, evidenciando la realización efectiva de la jornada de capacitación. En consecuencia, la evidencia aportada es consistente con la tarea estipulada y permite acreditar su cumplimiento. </t>
  </si>
  <si>
    <t>Capacitar y/o socializar en Prevención sobre los riesgos psicosociales</t>
  </si>
  <si>
    <t>Capacitar y/o socializar en Bilinguismo</t>
  </si>
  <si>
    <t>Capacitar y/o socializar sobre Transpersonalidad y Liderazgo</t>
  </si>
  <si>
    <t>Reinducción</t>
  </si>
  <si>
    <t xml:space="preserve">Realizar proceso de Inducción (*) Sujeto a demanda </t>
  </si>
  <si>
    <t>https://supersalud-my.sharepoint.com/:f:/r/personal/victoria_rodriguez_supersalud_gov_co/Documents/PIC/LISTADOS%20DE%20ASISTENCIA%202026/INDUCCIONES?csf=1&amp;web=1&amp;e=4jhe7m</t>
  </si>
  <si>
    <t>Abril - De acuerdo con el seguimiento realizado, se evidencia que se cumplió con la actividad, toda vez que los soportes aportados permiten verificar la realización del proceso de Inducción Corporativa durante el mes de abril de 2026. En particular, el registro correspondiente al 28 de abril reporta 42 participantes y una duración de 4 horas y 25 minutos, mientras que el soporte del 30 de abril contiene el registro individual de participación de los asistentes, con sus respectivos datos de ingreso, salida y permanencia en la jornada. En consecuencia, considerando que la actividad está sujeta a demanda y que las evidencias acreditan la realización efectiva del proceso de inducción durante el periodo evaluado, se considera cumplida la tarea.
Mayo - De acuerdo con el seguimiento realizado, se evidencia que se cumplió con la actividad, toda vez que el soporte aportado permite verificar la realización del proceso de Inducción Corporativa correspondiente al mes de mayo de 2026, con 112 participantes registrados. La evidencia contiene el registro de participación, así como las horas de inicio y finalización de la jornada, lo que permite acreditar la ejecución del proceso de inducción. En consecuencia, considerando que la actividad está sujeta a demanda y que se evidencia su realización durante el periodo objeto de seguimiento, se considera cumplida la tarea.
Junio - De acuerdo con el seguimiento realizado, se evidencia que se cumplió con la actividad, toda vez que el soporte aportado permite verificar la realización del proceso de Inducción Corporativa correspondiente al mes de junio de 2026, efectuado el 30 de junio de 2026, con 37 participantes registrados y evidencia de la jornada en el archivo de asistencia. Al tratarse de una actividad sujeta a demanda, la realización de la jornada durante el periodo objeto de seguimiento permite acreditar su ejecución. En consecuencia, se considera cumplida la tarea para el periodo evaluado.</t>
  </si>
  <si>
    <t>RESULTADO DE LA GESTIÓN EN         EL PERIODO DE SEGUIMIENTO</t>
  </si>
  <si>
    <r>
      <t>1)</t>
    </r>
    <r>
      <rPr>
        <b/>
        <sz val="10"/>
        <color theme="1"/>
        <rFont val="Arial"/>
        <family val="2"/>
      </rPr>
      <t xml:space="preserve"> Capacitar y/o socializar en Liderazgo femenino: </t>
    </r>
    <r>
      <rPr>
        <sz val="10"/>
        <color theme="1"/>
        <rFont val="Arial"/>
        <family val="2"/>
      </rPr>
      <t xml:space="preserve">Se realiza Capacitación el 03 de febrero de 2026.
2) </t>
    </r>
    <r>
      <rPr>
        <b/>
        <sz val="10"/>
        <color theme="1"/>
        <rFont val="Arial"/>
        <family val="2"/>
      </rPr>
      <t xml:space="preserve">Capacitar y/o socializar en Gestión documental: </t>
    </r>
    <r>
      <rPr>
        <sz val="10"/>
        <color theme="1"/>
        <rFont val="Arial"/>
        <family val="2"/>
      </rPr>
      <t xml:space="preserve">Se realiza Capacitación del Gestor Documental SuperArgo 26 de febrero 2026.
3) </t>
    </r>
    <r>
      <rPr>
        <b/>
        <sz val="10"/>
        <color theme="1"/>
        <rFont val="Arial"/>
        <family val="2"/>
      </rPr>
      <t xml:space="preserve">Capacitar y/o socializar en el Código de integridad y valores en el servicio público y conflicto de interés: </t>
    </r>
    <r>
      <rPr>
        <sz val="10"/>
        <color theme="1"/>
        <rFont val="Arial"/>
        <family val="2"/>
      </rPr>
      <t xml:space="preserve">Charla realizada el 27 de febrero.
Tambien se invita a los funcionarios a participar en capacitación Cultura de Integridad y Ética Publica Dictada por Departamento Administrativo de Función Publica el 16 de febrero. 
4) </t>
    </r>
    <r>
      <rPr>
        <b/>
        <sz val="10"/>
        <color theme="1"/>
        <rFont val="Arial"/>
        <family val="2"/>
      </rPr>
      <t xml:space="preserve">Realizar proceso de Inducción (*) Sujeto a demanda: </t>
    </r>
    <r>
      <rPr>
        <sz val="10"/>
        <color theme="1"/>
        <rFont val="Arial"/>
        <family val="2"/>
      </rPr>
      <t>Se ha realizado Inducción mensualmente</t>
    </r>
  </si>
  <si>
    <t>Formular y evaluar el Plan Estratégico de Talento Humano, el cual recoge el Plan de Bienestar Social e incentivos</t>
  </si>
  <si>
    <t>A1-PA-005</t>
  </si>
  <si>
    <t xml:space="preserve">Cumplimiento del Plan de bienestar social y estímulos </t>
  </si>
  <si>
    <t>Eje Equilibrio Psicosocial / Componente: Calidad de vida Laboral</t>
  </si>
  <si>
    <t>Realizar acompañamiento Especial. Mensaje de acompañamiento en momentos especiales e importantes. Acontecimientos importantes en la vida de nuestros funcionarios, reportados y autorizados ante la Dirección de Talento Humano (Nacimientos, Matrimonios, Grados).</t>
  </si>
  <si>
    <t>Informe trimestral ejecución de la actividad</t>
  </si>
  <si>
    <t>A1-PA-005 BIENESTAR</t>
  </si>
  <si>
    <t xml:space="preserve">De acuerdo con el seguimiento realizado, se evidencia que se cumplió con la actividad, toda vez que el informe trimestral del Plan de Bienestar Social e Incentivos reporta expresamente la ejecución del “Acompañamiento Especial” durante el segundo trimestre de 2026, consistente en el envío de mensajes de acompañamiento tipo tarjeta a funcionarios que reportaron y autorizaron voluntariamente acontecimientos especiales como nacimientos, matrimonios y grados académicos. Asimismo, el informe señala que durante el periodo fueron cuatro (4) los funcionarios beneficiados y que se cuenta como evidencia con el informe trimestral y soportes del mensaje de acompañamiento enviado. En consecuencia, los soportes aportados permiten verificar la ejecución de la actividad conforme a lo establecido en el PTEP. Se recomienda ejecutar las acciones necesarias para garantizar su realización en los próximos períodos. </t>
  </si>
  <si>
    <t xml:space="preserve">Socializar Programa Servimos. Difusión al interior de la Entidad de los beneficios y convenios del Programa "Servimos" del Departamento Administrativo de la Función Pública. </t>
  </si>
  <si>
    <t xml:space="preserve">De acuerdo con el seguimiento realizado, se evidencia que se cumplió con la actividad. Según el informe aportado la Dirección de Talento Humano, con apoyo de la Oficina de Comunicaciones e Imagen Estratégica, realizó la difusión interna del Programa Servimos mediante mensajes institucionales acompañados de piezas gráficas informativas, enviados los días 5 y 25 de mayo de 2026 a los correos institucionales de los funcionarios. El informe reporta que la comunicación fue dirigida a 1.114 funcionarios y aporta como evidencia los pantallazos de los mensajes y piezas gráficas utilizadas, en las cuales se informa sobre el programa y sus beneficios. Se recomienda ejecutar las acciones necesarias para garantizar su continuidad en los próximos períodos. </t>
  </si>
  <si>
    <t>Realizar Invitación a Directivos – Importancia y Compromiso con el Bienestar del Funcionariado.Se invita a los directivos a respaldar y facilitar la participación de los funcionarios en las actividades del Plan de Bienestar Social e Incentivos SNS 2026, destacando la importancia de su compromiso para fortalecer el bienestar, motivación y clima institucional.</t>
  </si>
  <si>
    <t xml:space="preserve">De acuerdo con el seguimiento realizado, se evidencia que se cumplió con la actividad. De acuerdo con el informe aportado, la Dirección de Talento Humano remitió el 2 de junio de 2026, mediante correo institucional, una comunicación dirigida a los directivos y coordinadores de la Superintendencia Nacional de Salud, orientada a incentivar y motivar la promoción y facilitación de la participación de los funcionarios en las actividades del Plan de Bienestar Social e Incentivos. Asimismo, se aporta como evidencia el pantallazo del mensaje contenido en la pieza gráfica distribuida a los correos institucionales de los destinatarios. En consecuencia, se considera que la tarea se cumple, toda vez que se evidencia la realización de la invitación dirigida al nivel directivo y la promoción de su compromiso y apoyo frente a las actividades de bienestar institucional, en concordancia con el alcance definido para la actividad. Se recomienda ejecutar las acciones necesarias para garantizar su continuidad en los próximos períodos. </t>
  </si>
  <si>
    <t>Realizar asesoría personalizada Caja de Compensación Familiar.</t>
  </si>
  <si>
    <t>De acuerdo con el seguimiento realizado, se evidencia que se cumplió con la actividad. Se verificó que la actividad “Realizar asesoría personalizada Caja de Compensación Familiar” fue desarrollada durante el segundo trimestre de 2026, evidenciándose que la Dirección de Talento Humano gestionó y habilitó un espacio en las instalaciones de la Superintendencia Nacional de Salud para la atención directa y personalizada de los funcionarios. El informe reporta la realización de asesorías semanales y relaciona como población beneficiaria a los funcionarios de la sede Administrativa Plaza Claro y del Centro de Atención al Ciudadano.  No obstante, se recomienda para el próximo reporte aclarar y/o ajustar la denominación de la caja de compensación referida en el informe, teniendo en cuenta que en la descripción se identifica a Compensar, mientras que en los apartados de propósito y desarrollo se menciona a Colsubsidio, inconsistencia que deberá ser corregida para asegurar la coherencia y trazabilidad de la información reportada.</t>
  </si>
  <si>
    <t>Realizar Articulación Interinstitucional. Prestación bienes y servicios por aliados estratégicos del Plan de Bienestar Social e Incentivos de la Superintendencia Nacional de Salud 2026.</t>
  </si>
  <si>
    <t xml:space="preserve">De acuerdo con el seguimiento realizado, se evidencia que se cumplió con la actividad. En el informe aportado se observa que la Dirección de Talento Humano coordinó con entidades y empresas aliadas la realización de asesorías personalizadas semanales, para lo cual habilitó espacios físicos dentro de las instalaciones de la Entidad y adelantó acciones de gestión logística, divulgación de la oferta y atención directa a los funcionarios. Asimismo, se reporta la participación de aliados de los sectores cooperativo, financiero, asegurador, turístico, recreativo, educativo, cultural, salud y caja de compensación familiar, y se aportan registros fotográficos de las jornadas realizadas. Como recomendación, se sugiere que en próximos reportes se precise la identificación de los aliados participantes, con el propósito de fortalecer la trazabilidad y verificabilidad de la ejecución de la actividad, asimismo, se recomienda continuar con las acciones que sean necesarias para garantizar su realización en los próximos períodos. </t>
  </si>
  <si>
    <t>Ejecutar Quinquenios Supersalud. Reconocimiento e incentivo a la antigüedad.</t>
  </si>
  <si>
    <t xml:space="preserve">De acuerdo con el seguimiento realizado, se evidencia que la actividad cumple, toda vez que se cuenta con el Informe trimestral de ejecución de actividades del Plan de Bienestar Social e Incentivos correspondiente al segundo trimestre de 2026, en el cual se identifica específicamente la actividad “Ejecutar Quinquenios Supersalud. Reconocimiento e incentivo a la antigüedad”. El informe señala que durante el segundo trimestre se atendieron tres (3) funcionarios, previa verificación de su antigüedad y del cumplimiento de los requisitos, y establece como entregable el mismo informe trimestral de ejecución. En consecuencia, se considera acreditado el cumplimiento de la tarea y del entregable establecido. </t>
  </si>
  <si>
    <t xml:space="preserve">Ejecutar Acondicionamiento físico. Actividades dirgidas de aeróbicos / rumba terapia. </t>
  </si>
  <si>
    <t>Ejecutar Años Dorados de Regreso a Casa - Prepensionados y Adultos Mayores. Apoyo y seguimiento al proceso de Pensión.</t>
  </si>
  <si>
    <t xml:space="preserve">De acuerdo con la revisión realizada por la Oficina Asesora de Planeación al reporte y soportes correspondientes a la tarea “Ejecutar Años Dorados de Regreso a Casa – Prepensionados y Adultos Mayores. Apoyo y seguimiento al proceso de pensión”, se evidencia que la actividad se contempló en el Plan de Bienestar Social e Incentivos 2026 y estuvo orientada al fortalecimiento de la calidad de vida laboral, la preparación para el retiro, el proyecto de vida y el bienestar de los servidores prepensionados y adultos mayores. Para el periodo reportado, se registra una población de 27 participantes, así como soportes fotográficos que evidencian el desarrollo de actividades dirigidas a esta población. Adicionalmente, la iniciativa contempla acciones de integración, desarrollo personal, recreación, esparcimiento y acompañamiento en el proceso de preparación para el retiro. Se recomienda una mayor atención al detalle en la disposición de los registros fotograficos con el objetivo de que queden registrados en el título de la actividad correcta. </t>
  </si>
  <si>
    <t>Desarrollar Juegos Deportivos de Integración de la Función Pública 2026.</t>
  </si>
  <si>
    <t>Realizar Encuesta Caja de Compensación Familiar 2026. Encuesta percepción y nivel de satisfacción del funcionariado de la Supersalud Bogotá  frente a la Caja de Compensación Familiar en la que se encuentren afiliados.</t>
  </si>
  <si>
    <t>Ejecutar Mejores Servidores Públicos Supersalud 2025-2. Selección reconocimiento e incetivos mejores Servidores Públicos de Carrera Administrativa de la Superintendencia Nacional de Salud del segundo Semestre del año 2025.</t>
  </si>
  <si>
    <t xml:space="preserve">De acuerdo con el informe de bienestar entregado por el área responsable, se observa la ejecución de la actividad dado que mediante Resolución No. 2026910020007011-6 de 23062026 “Por la cual se formaliza la selección de los mejores servidores de carrera administrativa por nivel jerárquico del segundo semestre del año 2025 y se otorga un incentivo a los seleccionados” se informa que se seleccionaron tres (3) beneficiarios y diplomas como evidencia. </t>
  </si>
  <si>
    <t>Ejecutar Mejores Servidores Públicos Supersalud 2026-1. Selección reconocimiento e incetivos mejores Servidores Públicos de Carrera Administrativa de la Superintendencia Nacional de Salud del primer semestre del año 2026.</t>
  </si>
  <si>
    <t>Desarrollar Día del Servidor Público Supersalud 2026. Actividad de conmemoración del día del Servidor Publico de la Superintendencia Nacional de Salud.</t>
  </si>
  <si>
    <t>Ejecutar Actividad Artistica y de Manualidades Supersalud 2026</t>
  </si>
  <si>
    <t>Desarrollar Juegos de Integración y deportivos Supersalud 2026.</t>
  </si>
  <si>
    <t>Eje Equilibrio Psicosocial / Componente: Factores Psicosociales</t>
  </si>
  <si>
    <t>Realizar acompañamiento ante perdidas / duelo. Mensaje de acompañamiento en momentos difíciles de afrontamiento en la vida de nuestros funcionarios, reportados y autorizados ante la Dirección de Talento Humano (Enfermedad, fallecimiento de seres queridos, animales de compañía).</t>
  </si>
  <si>
    <t>Revisada la justificación presentada por la Dirección de Talento Humano y las evidencias reportadas en el Informe Trimestral de Ejecución del Plan de Bienestar Social e Incentivos correspondiente al segundo trimestre de 2026, se determina que la tarea se cumple, toda vez que se evidencia la realización de acciones de acompañamiento institucional a 22 funcionarios que afrontaron situaciones difíciles asociadas a duelos, enfermedades o fallecimiento de seres queridos, incluidos animales de compañía, mediante el envío de mensajes de condolencia, solidaridad y apoyo emocional, previa notificación y autorización de los funcionarios. Adicionalmente, el área reporta que el proceso se desarrolló bajo criterios de confidencialidad, respeto, oportunidad y protección de la privacidad, y aporta como soportes el informe trimestral y pantallazos de los mensajes enviados.</t>
  </si>
  <si>
    <t>Realizar Intervención Clima Laboral. Actividades especificas orientadas al mejoramiento del clima organizacional, de acuerdo con los resultados obtenidos en la medición del año 2025.</t>
  </si>
  <si>
    <t xml:space="preserve">De acuerdo con el seguimiento realizado, se evidencia que se cumplió con la actividad, toda vez que se presenta el informe de gestión correspondiente al segundo trimestre de 2026, en el cual se documentan diversas actividades específicas de intervención y fortalecimiento del clima laboral, orientadas al reconocimiento, integración, bienestar, fortalecimiento de competencias, liderazgo, comunicación, inclusión y prevención de situaciones que afectan la convivencia laboral. Asimismo, el informe incorpora fechas, población participante y soportes fotográficos, así como evidencias documentales de las actividades de formación desarrolladas, lo que permite verificar la ejecución de acciones concretas dirigidas al mejoramiento del clima organizacional. </t>
  </si>
  <si>
    <t xml:space="preserve">Ejecutar ARL – Actividades enfocadas en la promoción de la salud, prevención de la enfermedad y de lesiones. </t>
  </si>
  <si>
    <t>De acuerdo con la revisión realizada por la Oficina Asesora de Planeación al reporte y soportes correspondientes a la tarea “Ejecutar ARL – Actividades enfocadas en la promoción de la salud, prevención de la enfermedad y de lesiones”, se evidencia que durante el segundo trimestre de 2026 se cumple la actividad dado que se desarrollaron actividades dirigidas a los funcionarios de las diferentes áreas de la Superintendencia Nacional de Salud, orientadas a la promoción de la salud, la prevención de enfermedades y lesiones y el fortalecimiento de la cultura de prevención, con el acompañamiento del equipo de Seguridad y Salud en el Trabajo (SST) y el apoyo de Positiva ARL. Asimismo, se cuenta con el informe trimestral como evidencia de ejecución y soportes fotográficos que permiten evidenciar la participación de los funcionarios. En este sentido, se considera que la tarea cumple, toda vez que se acredita la ejecución de acciones durante el periodo objeto de seguimiento, en concordancia con el propósito y alcance establecidos para la actividad.</t>
  </si>
  <si>
    <t>Desarrollar Feria de servicios Caja de Compensación.</t>
  </si>
  <si>
    <t>Desarrollar Feria de servicios aliados Bienestar Supersalud 2026: Financiera, vivienda, productos, servicios, Caja de Compensación Familiar, otros SNS 2026.</t>
  </si>
  <si>
    <t>Desarrollar Grupo Cultural Supersalud 2026. Encuesta creación grupo.</t>
  </si>
  <si>
    <t>Desarrollar Feria de emprendimiento Supersalud 2026.</t>
  </si>
  <si>
    <t xml:space="preserve">Conmemorar el  Día de la Familia Supersalud primer y segundo semestre 2026 - Día Libre. </t>
  </si>
  <si>
    <t>De acuerdo con la revisión de la justificación presentada y de la evidencia aportada, se considera cumplida la tarea, toda vez que el Informe Trimestral de Ejecución del Plan de Bienestar Social e Incentivos registra la realización de la actividad “Día de la Familia Supersalud primer semestre 2026 – Día Libre”, dirigida a todos los funcionarios de la entidad, estableciendo el disfrute voluntario de un (1) día de permiso remunerado entre febrero y el 30 de junio de 2026. Adicionalmente, el informe identifica como evidencias el acto administrativo y las comunicaciones dirigidas a los jefes de área y a los funcionarios. Se recomienda para el próximo período que la descripción del avance incluida en el aplicativo ALMA se redacte en tiempo pasado, utilizando un lenguaje claro y describiendo de manera lógica y secuencial las acciones efectivamente realizadas durante el período objeto de reporte, de forma tal que la información sea comprensible para cualquier consultante.</t>
  </si>
  <si>
    <t>Conmemorar el  Día de la Mujer Supersalud 2026 - Actividad conmemorativa</t>
  </si>
  <si>
    <t>Conmemorar el Día del Hombre Supersalud 2026 - Actividad conmemorativa</t>
  </si>
  <si>
    <t>Ejecutar Descanso compensado semana Santa Supersalud 2026. Dirigido a todo el funcionariado de la Supersalud..</t>
  </si>
  <si>
    <t>Ejecutar Apoyo económico para educación formal primer y segundo semestre del año 2026</t>
  </si>
  <si>
    <t xml:space="preserve">De acuerdo con el seguimiento realizado, se evidencia que la actividad se cumplió, toda vez que el área responsable realizó la publicación de la convocatoria para el otorgamiento de apoyos económicos para educación formal superior correspondiente al primer semestre de 2026, dirigida a servidores de Carrera Administrativa y de Libre Nombramiento y Remoción, así como la recepción de 12 solicitudes y la existencia de soportes asociados a la convocatoria. Se recomienda para el próximo reporte que la evidencia incluya también información sobre la culminación del proceso y el efectivo otorgamiento de los apoyos económicos a los beneficiarios. </t>
  </si>
  <si>
    <t>Conmemorar el Día de la Secretaria y el Secretario Supersalud 2026</t>
  </si>
  <si>
    <t>De acuerdo con el seguimiento realizado, se evidencia que se cumplió con la actividad, toda vez que se verificó la conmemoración del Día de la Secretaria y el Secretario Supersalud 2026, mediante la realización de un desayuno y la entrega de un incentivo institucional como reconocimiento a los funcionarios que desempeñan los empleos de Secretario y Secretario Ejecutivo; la actividad se llevó a cabo el 8 de mayo de 2026 en el Auditorio del Piso 4 de la sede Plaza Claro y cuenta con soportes fotográficos que evidencian su desarrollo y participación.</t>
  </si>
  <si>
    <t>Desarrollar Actividad para Funcionariado del Nivel Asistencial Supersalud 2026</t>
  </si>
  <si>
    <t>De acuerdo con el seguimiento realizado, se evidencia el cumplimiento de la tarea, toda vez que en el informe trimestral de ejecución del Plan de Bienestar Social e Incentivos la Dirección de Talento Humano registró el desarrollo de la actividad dirigida al funcionariado del nivel asistencial, en donde informa que realizó la entrega de un incentivo institucional otorgado por la Caja de Compensación Familiar Compensar, como reconocimiento a su dedicación, esfuerzo y compromiso; asimismo, se identifica como población beneficiaria a los funcionarios que ocupan empleos del nivel asistencial y se establece su realización durante el mes de junio de 2026.</t>
  </si>
  <si>
    <t>Conmemorar el Día de la Niñez Supersalud 2026.</t>
  </si>
  <si>
    <t xml:space="preserve">De acuerdo con el seguimiento realizado, se evidencia el cumplimiento de la tarea, toda vez que la actividad “Conmemorar el Día de la Niñez Supersalud 2026” se encuentra reportada en el marco del Plan de Bienestar Social e Incentivos y se acredita su desarrollo mediante la publicación de un contenido institucional en el Superboletín del 30 de abril de 2026, orientado a destacar las acciones adelantadas por la entidad para promover la salud, el bienestar, la protección integral y la garantía de los derechos de niños, niñas y adolescentes.  </t>
  </si>
  <si>
    <t>Ejecutar Animales de Compañía - Tenencia Responsable de animales</t>
  </si>
  <si>
    <t>De acuerdo con el seguimiento realizado, se evidencia el cumplimiento de la tarea, toda vez que la actividad “Ejecutar Animales de Compañía - Tenencia Responsable de animales” se encuentra contemplada en el Plan de Bienestar Social e Incentivos y el informe de ejecución acredita su desarrollo durante el segundo trimestre de 2026. Se reporta la realización de una charla virtual dirigida a 200 funcionarios, en la cual se abordaron contenidos relacionados con la tenencia responsable, el bienestar y cuidado de los animales de compañía, atención veterinaria, alimentación y generación de entornos seguros; adicionalmente, se informa la entrega de un incentivo para la alimentación de mascotas a los participantes. La actividad fue realizada el 16 de junio de 2026 y cuenta con evidencia gráfica de su convocatoria/desarrollo incorporada en el informe. En consecuencia, la información y los soportes aportados permiten verificar el cumplimiento de la tarea estipulada.</t>
  </si>
  <si>
    <t>Conmemorar el Día de la Madre Supersalud 2026</t>
  </si>
  <si>
    <t>De acuerdo con el seguimiento realizado, se evidencia el cumplimiento de la tarea, toda vez que la actividad “Conmemorar el Día de la Madre Supersalud 2026” se encuentra contemplada dentro del Plan de Bienestar Social e Incentivos 2026 y el informe de ejecución acredita su realización el 28 de mayo de 2026. La jornada estuvo dirigida a las funcionarias madres de la Superintendencia Nacional de Salud e incluyó espacios de diálogo y aprendizaje sobre bienestar emocional, autocuidado y redes de apoyo, así como una serenata en los puestos de trabajo con mariachis en vivo y la entrega de un incentivo. Adicionalmente, el informe incorpora registros fotográficos que permiten evidenciar el desarrollo de la actividad y la participación de las asistentes. En consecuencia, la información reportada y los soportes aportados son concordantes con la tarea estipulada y permiten verificar su cumplimiento.</t>
  </si>
  <si>
    <t>Conmemorar el Día del Padre Supersalud 2026</t>
  </si>
  <si>
    <t xml:space="preserve">De acuerdo con el seguimiento realizado, se evidencia el cumplimiento de la tarea, toda vez que la actividad “Conmemorar el Día del Padre Supersalud 2026” se encuentra contemplada en el Plan de Bienestar Social e Incentivos 2026 y el informe de ejecución acredita su realización el 22 de junio de 2026. La jornada estuvo dirigida a los funcionarios que son padres e incluyó una serenata en los puestos de trabajo a cargo de un grupo vallenato en vivo y la entrega de un incentivo, acciones que guardan correspondencia con la tarea estipulada. Adicionalmente, se aportó registro fotográfico que permite evidenciar el desarrollo de la actividad. En consecuencia, la justificación presentada y los soportes aportados permiten verificar la ejecución de la tarea y, por tanto, se considera cumplida. </t>
  </si>
  <si>
    <t>Ejecutar Descanso compensado vacaciones escolares mitad de año Supersalud 2026. Dirigido al funcionariado padres y madres con hijos en edad escolar y/o en condición de discapacidad.</t>
  </si>
  <si>
    <t>De acuerdo con el seguimiento realizado, se evidencia el cumplimiento de la tarea, toda vez que, el área reporta la implementación de la estrategia de Descanso Compensado por Vacaciones Escolares de Mitad de Año 2026 mediante la Circular Interna No. 2026910020000008-4 de 2026 del 13 de febrero de 2026, y señala que se contó con 264 beneficiarios, la cual acredita la definición y formalización de la estrategia, y permitió la ejecución efectiva del descanso compensado por parte de los funcionarios padres y madres con hijos en edad escolar y/o en condición de discapacidad, conforme con lo establecido en la tarea.</t>
  </si>
  <si>
    <t>Ejecutar Vacaciones recreativas para niños, niñas y adolescentes mitad de año Supersalud 2026</t>
  </si>
  <si>
    <t>Ejecutar Atletismo Supersalud 2026. Participación en practicas deportivas - carreras de atletismo.</t>
  </si>
  <si>
    <t>Ejecutar Semana Cultural Supersalud 2026. Contempla algunas de las siguientes:  actividades formativas, artísticas, culturales, sociales, recreativas, deportivas, tecnologías, teatro, cine, conciertos  otras.</t>
  </si>
  <si>
    <t>Ejecutar Vacaciones recreativas para niños, niñas y adolescentes semana de receso escolar mes de cotubre Supersalud 2026</t>
  </si>
  <si>
    <t>Ejecutar Halloween Supersalud 2026</t>
  </si>
  <si>
    <t>Ejecutar Hijos Funcionariado Supersalud 2026. Actividad de fin de año para hijos del funcionariado Supersalud 2026</t>
  </si>
  <si>
    <t>Eje Equilibrio psicosocial / componente Equilibrio entre vida personal, familiar y laboral</t>
  </si>
  <si>
    <t>Ejecutar Bicicleta –  Incentivo por el uso de la bicicleta. El funcionariado de la SNS que acredite su llegada al trabajo en bicicleta por 30 días se les concederá medio día de descanso remunerado.</t>
  </si>
  <si>
    <t xml:space="preserve">De acuerdo con el seguimiento realizado, se evidencia el cumplimiento de la tarea, toda vez que, el área reporta la ejecución del incentivo por uso de la bicicleta durante el segundo trimestre de 2026, señala que 14 funcionarios fueron beneficiarios y manifiesta que estos certificaron el cumplimiento de los requisitos para el otorgamiento del medio día de descanso remunerado, el soporte aportado corresponde al informe trimestral y este  hace referencia a la existencia de registros administrativos de certificación del uso de la bicicleta. </t>
  </si>
  <si>
    <t>Ejecutar Cumpleaños - Incentivo por cumpleaños. El funcionariado de la SNS que cumple años, se le concederá un día de descanso remunerado.</t>
  </si>
  <si>
    <t>De acuerdo con el seguimiento realizado, se considera cumplida la tarea, toda vez que la Dirección de Talento Humano reporta que durante el segundo trimestre de 2026 se otorgó el incentivo de cumpleaños a 282 funcionarios, consistente en un día de permiso remunerado, el cual podía ser disfrutado dentro de los treinta (30) días calendario siguientes a la fecha de celebración. Asimismo, se evidencia que 191 funcionarios hicieron uso efectivo del día libre durante el periodo reportado. En consecuencia, la información aportada permite verificar la ejecución de la actividad y el otorgamiento del beneficio establecido en la tarea.</t>
  </si>
  <si>
    <t xml:space="preserve">Ejecutar Agradecimientos a pensionados. Mensaje de agradecimiento al funcionariado que se retire de la entidad por motivo de pensión, reportados a bienestar. </t>
  </si>
  <si>
    <r>
      <t xml:space="preserve">De acuerdo con el seguimiento realizado, se considera cumplida la tarea, toda vez que la Dirección de Talento Humano reportó la ejecución de la actividad de agradecimiento dirigida a funcionarios que culminaron su ciclo laboral por motivo de pensión, mediante mensajes verbales y mensajes institucionales de reconocimiento, resaltando su trayectoria, compromiso y contribución a la entidad. Asimismo, se evidencian en el informe soportes de mensajes de agradecimiento dirigidos a funcionarios retirados por pensión, lo que permite verificar la ejecución de la actividad prevista. No obstante, se recomienda fortalecer la calidad, la descripción correcta de l desarrollo de la actividad y trazabilidad de la evidencia, corrigiendo la inconsistencia presentada en el número de beneficiarios reportados dado que se indica: "beneficiados: </t>
    </r>
    <r>
      <rPr>
        <u/>
        <sz val="10"/>
        <rFont val="Arial"/>
        <family val="2"/>
      </rPr>
      <t>Seis 5</t>
    </r>
    <r>
      <rPr>
        <sz val="10"/>
        <rFont val="Arial"/>
        <family val="2"/>
      </rPr>
      <t xml:space="preserve"> funcionarias" y en la denominación de los soportes dado que en el informe aparece: "Soportes fotográficos: Se obtuvo pantallazo del </t>
    </r>
    <r>
      <rPr>
        <u/>
        <sz val="10"/>
        <rFont val="Arial"/>
        <family val="2"/>
      </rPr>
      <t>mensaje de cumpleaños</t>
    </r>
    <r>
      <rPr>
        <sz val="10"/>
        <rFont val="Arial"/>
        <family val="2"/>
      </rPr>
      <t xml:space="preserve">, enviado a algunos de nuestros queridos funcionarios". </t>
    </r>
  </si>
  <si>
    <t>Ejecutar Actividad para la Familia Supersalud Segundo Semestre del Año 2026</t>
  </si>
  <si>
    <t>Ejecutar Horarios Flexibles Supersalud 2026</t>
  </si>
  <si>
    <t>De acuerdo con el seguimiento realizado, se considera cumplida la tarea, toda vez que la evidencia aportada permite verificar la implementación de la estrategia de Horarios Flexibles Supersalud 2026 durante el segundo trimestre de 2026. El informe de ejecución señala que la modalidad fue coordinada por la Dirección de Talento Humano y permitió a los funcionarios ajustar sus horarios de ingreso y salida de acuerdo con las necesidades del servicio y los lineamientos institucionales, garantizando el cumplimiento de la jornada laboral y de los objetivos institucionales. Asimismo, se reporta un total de 105 funcionarios beneficiados, quienes se acogieron a esta modalidad durante el periodo evaluado. En consecuencia, la justificación presentada guarda correspondencia con la actividad programada.</t>
  </si>
  <si>
    <t>Ejecutar Teletrabajo Supersalud 2026.</t>
  </si>
  <si>
    <t>De acuerdo con el seguimiento realizado, se considera cumplida la tarea, toda vez que el soporte aportado permite verificar la ejecución de la actividad “Ejecutar Teletrabajo Supersalud 2026” durante el segundo trimestre de 2026. El informe reporta que la modalidad fue implementada bajo los lineamientos institucionales y con la coordinación de la Dirección de Talento Humano, permitiendo a los funcionarios autorizados desarrollar sus funciones desde un lugar diferente a las instalaciones de la entidad mediante el uso de las tecnologías de la información y las comunicaciones, sin afectar el cumplimiento de sus responsabilidades ni la atención a la ciudadanía. Asimismo, se reportan 128 funcionarios autorizados para acogerse a esta modalidad durante el periodo evaluado. En consecuencia, la justificación presentada guarda correspondencia con la tarea estipulada.</t>
  </si>
  <si>
    <t>Ejecutar Dia de descanso por Atención al Público. Por cada trimestre cumplido dirigido al funcionariado que permanente atienden público.</t>
  </si>
  <si>
    <t xml:space="preserve">De acuerdo con el seguimiento realizado, se considera cumplida la tarea, toda vez que la evidencia aportada permite verificar la ejecución, durante el segundo trimestre de 2026, de la actividad “Ejecutar Día de descanso por Atención al Público”, mediante el otorgamiento de un día de descanso remunerado por cada trimestre cumplido a los funcionarios que desempeñan labores de atención directa y permanente al público. El soporte reporta seis (6) funcionarios beneficiados que cumplieron los requisitos establecidos y señala que la asignación del beneficio se efectuó conforme a los lineamientos institucionales, bajo la coordinación de la Dirección de Talento Humano, garantizando la continuidad del servicio y la organización de los equipos de trabajo. En consecuencia, la justificación presentada es consistente con la tarea estipulada. </t>
  </si>
  <si>
    <t>Eje Salud Mental / Componente prevención de nuevos riesgos de la salud.</t>
  </si>
  <si>
    <t>Ejecutar Caminata Ecológica Supersalud 2026.</t>
  </si>
  <si>
    <t xml:space="preserve">De acuerdo con el seguimiento realizado por la Oficina Asesora de Planeación, se considera cumplida la tarea, toda vez que la evidencia aportada permite verificar la ejecución de la actividad “Caminata Ecológica Supersalud 2026”, contemplada en el Plan de Bienestar Social e Incentivos, durante el segundo trimestre de 2026. El informe reporta la realización de la jornada el 19 de junio de 2026, en el Ecoparque Paraíso Terrenal, La Mesa – Cundinamarca, con la participación de 97 asistentes, y presenta registros fotográficos que evidencian el desarrollo de la actividad y la participación de los funcionarios. En este sentido, la justificación presentada guarda correspondencia con la tarea estipulada y los soportes permiten acreditar su ejecución durante el periodo objeto de seguimiento. </t>
  </si>
  <si>
    <t>Ejecutar Actividad Nutrición - Promoción de la Salud - Herramientas digitales</t>
  </si>
  <si>
    <t xml:space="preserve">De acuerdo con el seguimiento realizado por la Oficina Asesora de Planeación, para el segundo trimestre de 2026 la tarea se considera no cumplida en el periodo objeto de seguimiento, toda vez que no se evidencian soportes que permitan verificar la ejecución de la actividad “Nutrición - Promoción de la Salud - Herramientas digitales”. En el informe trimestral, la Dirección de Talento Humano reporta que la actividad fue reprogramada para el tercer y cuarto trimestre de 2026, por lo que su ejecución queda prevista para un periodo posterior. En este sentido, se solicita realizar lo más pronto posible por medio de memorando la solicitud de modificación del cronograma del Plan de Bienestar. </t>
  </si>
  <si>
    <t>Eje Salud Mental / Componente Higiene mental o Psicosocial.</t>
  </si>
  <si>
    <t>Desarrollar Sustancias Psicoactivas (SPA). Actividad dirigida a la prevención del consumo de sustancias psicoactivas.</t>
  </si>
  <si>
    <t xml:space="preserve">De acuerdo con el seguimiento realizado por la Oficina Asesora de Planeación, la tarea se considera no cumplida para el periodo objeto de seguimiento, toda vez que no se evidencian soportes que permitan verificar la ejecución de la actividad “Desarrollar Sustancias Psicoactivas (SPA)” durante el segundo trimestre de 2026.  Adicionalmente, el informe trimestral de ejecución del Plan de Bienestar Social e Incentivos registra expresamente que la actividad fue reprogramada para el tercer y cuarto trimestre de 2026. En consecuencia, la reprogramación permite mantener la actividad prevista para la vigencia, pero no acredita su cumplimiento en el periodo evaluado; por lo anterior, se recomienda realizar lo más pronto posible por medio de memorando la solicitud de modificación del cronograma del Plan de Bienestar. </t>
  </si>
  <si>
    <t>Eje Diversidad e Inclusión / componente Fomento de la inclusión , la diversidad y la equidad.</t>
  </si>
  <si>
    <t>Desarrollar Actividad de Inclusión para Grupos Poblacionales Diversos. Actividad Edquidad de Género, Diversidad e Inclusión - Grupos Poblacionales no casados ni en en unión libre ni en convivencia marital de hecho.</t>
  </si>
  <si>
    <t>Conmemorar Día del Conductor Supersalud 2026</t>
  </si>
  <si>
    <t>Ejecutar Actividad de Inclusión para Grupos Poblacionales en matrimonio o convivencia pareja sentimental. Actividad Equidad de Género, Diversidad e Inclusión - Grupos poblacionales casados, en unión libre, en convivencia marital de hecho.</t>
  </si>
  <si>
    <t xml:space="preserve">Ejecutar Actividad de Diversidad e inclusión. </t>
  </si>
  <si>
    <t>Eje identidad y vocación por el servicio / componente Fomento del sentido de pertenencia y vocación por el servicio público</t>
  </si>
  <si>
    <t>Ejecutar La Super Unida en Acción Social 2026 (Apadrinamiento de niños y niñas)</t>
  </si>
  <si>
    <t>Eje identidad y vocación por el servicio / componente Fomento del sentido de pertenencia y vocación por el servicio público - Eje Equilibrio Psicosocial / Componente: Factores Psicosociales</t>
  </si>
  <si>
    <t>Ejecutar Cierre de Gestión y No. 49° Aniversario Supersalud 2026.</t>
  </si>
  <si>
    <t>Ejecutar Descanso compensado 7 de diciembre de 2026. Dirigido a todo el funcionariado de la Supersalud.</t>
  </si>
  <si>
    <t>Ejecutar Novenas Navideñas Supersalud 2026</t>
  </si>
  <si>
    <t>Ejecutar Descanso Compensado Festividades de Fin de Año Supersalud 2026. Dirigido a todo el funcionariado de la Supersalud.</t>
  </si>
  <si>
    <t>Ejecutar Día libre por evaluación de desempeño laboral 2026.</t>
  </si>
  <si>
    <t>De acuerdo con el seguimiento realizado por la Oficina Asesora de Planeación, la tarea se considera cumplida para el periodo objeto de seguimiento, toda vez que se evidenció la ejecución de la actividad “Ejecutar Día libre por evaluación de desempeño laboral 2026”, mediante el otorgamiento de un día de descanso remunerado a los funcionarios que obtuvieron una calificación sobresaliente en su evaluación de desempeño. El informe trimestral registra que la actividad fue desarrollada durante el segundo trimestre de 2026, con 53 funcionarios beneficiados, y señala que la programación y autorización del beneficio se efectuó en coordinación con los jefes inmediatos y la Dirección de Talento Humano, garantizando la continuidad de la operación institucional.</t>
  </si>
  <si>
    <t>CRONOGRAMA Y SEGUIMIENTO PLANES INSTITUCIONALES Y ESTRATÉGICOS - DECRETO 612 DE 2018</t>
  </si>
  <si>
    <t>Capacidad Institucional: Fortalecer la capacidad institucional de la Superintendencia Nacional de Salud, aumentando la presencia y visibilidad funcional en el territorio, la optimización de procesos, la ampliación y efectividad de los canales de atención, el empoderamiento del talento humano, la articulación interna, las tecnologías de la información y las comunicaciones, la infraestructura física y la administración eficiente de los recursos financieros.</t>
  </si>
  <si>
    <t xml:space="preserve">Seguimiento al Plan Anual de Adquisiciones </t>
  </si>
  <si>
    <t>A3-PA-001</t>
  </si>
  <si>
    <t>Actividades ejecutadas para el seguimiento al Plan Anual de Adquisiciones (PAA)</t>
  </si>
  <si>
    <t>Cantidad de actividades ejecutadas</t>
  </si>
  <si>
    <t>POLITICA / COMPONENTE / PROGRAMA / EJE / HITO</t>
  </si>
  <si>
    <t>N° de Entregables/ actividades</t>
  </si>
  <si>
    <t>Trimestre I</t>
  </si>
  <si>
    <t>Trimestre II</t>
  </si>
  <si>
    <t>Trimestre III</t>
  </si>
  <si>
    <t>Trimestre IV</t>
  </si>
  <si>
    <t xml:space="preserve">Seguimiento y evaluación del desempeño institucional </t>
  </si>
  <si>
    <t>Realizar informe mensual de seguimiento al Ordenador del Gasto</t>
  </si>
  <si>
    <t>Informe — 3 actividades por trimestre.</t>
  </si>
  <si>
    <t>PAA</t>
  </si>
  <si>
    <t>De acuerdo con la revisión realizada por la Oficina Asesora de Planeación a la justificación y a los soportes correspondientes a la tarea, se evidencia la elaboración de los informes mensuales de seguimiento a la ejecución del Plan Anual de Adquisiciones (PAA), correspondientes a los cortes del 30 de abril, 31 de mayo y 30 de junio de 2026. Los documentos incorporan el seguimiento mensual al avance de ejecución del PAA, la identificación de posibles rezagos y desviaciones, así como las acciones de seguimiento y alertas dirigidas a las dependencias involucradas. Asimismo, en el cronograma del Plan Institucional del PAA se identifica expresamente esta actividad con periodicidad mensual, evidenciándose su desarrollo durante los tres meses que conforman el segundo trimestre. Igualmente, mediante comunicación remitida el 10 de julio de 2026, se evidencia el envío de los informes a la Secretaría General. Teniendo en cuenta que los informes fueron anexados a la segunda tarea del PAA, desde la OAP, se adjuntan a este seguimiento con el objeto de complementar la información,  se recomienda al área que para próximos reportes, se adjunte directamente a esta tarea como evidencia los documentos específicos que constituye el entregable. Esto permitirá facilitar la consulta, visibilidad y verificación de los soportes.</t>
  </si>
  <si>
    <t>Realizar mesas de trabajo con las áreas que presentan incumplimiento frente al cronograma del PAA</t>
  </si>
  <si>
    <t>Informe — 1 actividad por trimestre.</t>
  </si>
  <si>
    <t>De acuerdo con lo estipulado en la tarea:  “Realizar mesas de trabajo con las áreas que presentan incumplimiento frente al cronograma del PAA”, el área responsable reportó lo siguiente: "Se realizaron 3 mesas de trabajo durante el segundo trimestre de 2026, reportando los avances con respecto al cumplimiento del plan anual de adquisiciones el cual se remite mediante correo electrónico dirigido a las dependencias de la entidad, dando a conocer dicho seguimiento.", como el entregable estipulado con corte al 30 de junio de 2026, corresponde a informes, el área responsable adjunto los tres informes correspondientes a cada mes, en cada informe también se pueden observar los procesos contractuales pendientes de radicar por las dependencias y el envío de memorandos a las dependencias involucradas con el fin de realizar seguimiento. Vale la pena decir, que dado que el entregable estipulado para esta actividad no es consistente con la tarea, la Dirección de Contratación envió por medio de Radicado no. 20269400200101753 del 14 de julio de 2026 la solicitud de modificación del entregable asociado con la actividad no. 2 asociada al Plan Anual de Adquisiciones (PAA), lo cual se verá reflejado en las tareas del tercer trimestre de 2026, y la evidencia que será remitida para su verificación corresponderá al listado de asistencia de las mesas de trabajo realizadas.</t>
  </si>
  <si>
    <t>Mejora Continua</t>
  </si>
  <si>
    <t>Evaluar los resultados de la vigencia y actualizar el Plan institucional y estratégico.</t>
  </si>
  <si>
    <r>
      <t xml:space="preserve">1) </t>
    </r>
    <r>
      <rPr>
        <b/>
        <sz val="10"/>
        <color theme="1"/>
        <rFont val="Arial"/>
        <family val="2"/>
      </rPr>
      <t>Realizar informe mensual de seguimiento al Ordenador de Gasto</t>
    </r>
    <r>
      <rPr>
        <sz val="10"/>
        <color theme="1"/>
        <rFont val="Arial"/>
        <family val="2"/>
      </rPr>
      <t xml:space="preserve">: Durante los meses de enero, febrero y marzo de 2026, se remitieron al ordenador del gasto 03 informes correspondientes a la ejecución del PAA 2026. En dichos informes se puso de presente el desarrollo del plan, reflejando el porcentaje de cumplimiento alcanzado, así como las alertas contractuales identificadas.
2) </t>
    </r>
    <r>
      <rPr>
        <b/>
        <sz val="10"/>
        <color theme="1"/>
        <rFont val="Arial"/>
        <family val="2"/>
      </rPr>
      <t>Realizar mesas de trabajo con las áreas que presentan incumplimiento al cronograma del PAA</t>
    </r>
    <r>
      <rPr>
        <sz val="10"/>
        <color theme="1"/>
        <rFont val="Arial"/>
        <family val="2"/>
      </rPr>
      <t>: La Dirección de Contratación organizó mesas de trabajo con el objetivo de impulsar la radicación de las adquisiciones rezagadas. En estos espacios se buscó estructurar un plan de choque orientado a mejorar el porcentaje de ejecución del Plan Anual de Adquisiciones (PAA) 2026. Estas mesas de trabajo se desarrollaron especialmente con la Subdirección de Tecnología, considerando que es la dependencia con mayor volumen de recursos por ejecutar.</t>
    </r>
  </si>
  <si>
    <t>Capacidad Institucional: fortalecer la capacidad institucional de la Superintendencia Nacional de Salud,  aumentando la presencia y visibilidad funcional en el territorio, la optimización de procesos, la ampliación y efectividad de los canales de atención, el empoderamiento del talento humano, la articulación interna, las tecnologías de la información y las comunicaciones, la infraestructura física y la administración eficiente de los recursos financieros.</t>
  </si>
  <si>
    <t>Alcanzar el Nivel de madurez en tres (3) componentes: Estratégico y Procesos de la Gestión Documental, en BASICO / Administración de archivos en INTERMEDIO - Modelo de Gestión Documental y Administración de Archivos - MGDA en 2026.</t>
  </si>
  <si>
    <t>Plan Institucional de Archivos - PINAR 2026</t>
  </si>
  <si>
    <t>Grupo de Gestión Documental - Dirección Administrativa - Secretaría General</t>
  </si>
  <si>
    <t>A6-PA-002</t>
  </si>
  <si>
    <t>Nivel de madurez de acuerdo con la matriz de cumplimiento del Modelo de Gestión documental y administración de archivos- MGDA</t>
  </si>
  <si>
    <t>Total de actividades ejecutadas</t>
  </si>
  <si>
    <t>Total de actividades programadas en el plan para la vigencia</t>
  </si>
  <si>
    <t xml:space="preserve">Política de Gestión Documental - MGDA: Componente Estratégico </t>
  </si>
  <si>
    <t xml:space="preserve">Actualizar y aprobar el Programa de Gestión Documental de acuerdo con los lineamientos y metodología definidos por el Archivo General de la Nación. </t>
  </si>
  <si>
    <t>Programa de Gestión Documental - PGD (actualización y aprobación)</t>
  </si>
  <si>
    <t>Actualizar, aprobar e implementar el instrumento archivístico PINAR de acuerdo con los lineamientos y metodología establecida por el Archivo General de la Nación.</t>
  </si>
  <si>
    <t>Plan Institucional de Archivos - PINAR (actualización y aprobación). Informe de seguimiento (2)</t>
  </si>
  <si>
    <t>https://n9.cl/zk0o0</t>
  </si>
  <si>
    <t>De acuerdo con el seguimiento realizado, se evidencia que la actividad se cumple para el período reportado, toda vez que se soportan acciones de implementación y seguimiento del PINAR 2026, mediante la revisión del instrumento aprobado, la asignación y seguimiento de las actividades programadas, la verificación de los entregables y la gestión adelantada para su ejecución durante el segundo trimestre de 2026. Asimismo, el informe reporta un avance acumulado frente a las metas programadas para la vigencia y relaciona actividades orientadas al seguimiento de las estrategias definidas en el PINAR-PGD. Se recomienda continuar con las gestiones relacionadas con la implementación del instrumento archivístico PINAR y fortalecer el seguimiento exhaustivo de las actividades programadas, con el fin de garantizar su ejecución y contar con los soportes correspondientes para el reporte del cuarto trimestre de 2026.</t>
  </si>
  <si>
    <t>Realizar el análisis a las actividades críticas de éxito, para identificar la ausencia o duplicidad de funciones y barreras que impidan la oportuna, eficiente y eficaz prestación del servicio de la gestión documental en la entidad.</t>
  </si>
  <si>
    <t>Plan de análisis de actividades críticas de éxito del servicio de la gestión documental en la entidad</t>
  </si>
  <si>
    <t xml:space="preserve">De acuerdo con el seguimiento realizado, se evidencia el cumplimiento de la actividad, toda vez que el soporte aportado por el Grupo de Gestión Documental presenta el desarrollo del análisis de los procesos y procedimientos asociados a las actividades críticas de éxito del servicio de gestión documental, en el marco del PINAR 2026. El informe incorpora una metodología para el análisis, el levantamiento y documentación de procedimientos priorizados, la identificación de responsables mediante criterios de la matriz RACI y la identificación de ausencias, duplicidades, barreras y oportunidades de mejora que pueden afectar la prestación oportuna, eficiente y eficaz del servicio. </t>
  </si>
  <si>
    <t>Identificar estrategias y planes para lograr la articulación de la gestión documental con el plan estratégico institucional.</t>
  </si>
  <si>
    <t>Documento relacionado con la articulación de la Gestión Documental con el Plan Estratégico Institucional</t>
  </si>
  <si>
    <t>https://n9.cl/jep53</t>
  </si>
  <si>
    <t>Documentar cómo se desarrolla la articulación de la política de gestión documental, con las demás Políticas del Modelo Integrado de Planeación y Gestión - MIPG, correspondientes.</t>
  </si>
  <si>
    <t>Informe sobre cómo se desarrolla la articulación de la política de gestión documental, con las Políticas del Modelo Integrado de Planeación y Gestión - MIPG.</t>
  </si>
  <si>
    <t>De acuerdo con el seguimiento realizado, se evidencia que la actividad se cumple para el período reportado, toda vez que el informe aportado desarrolla de manera específica la articulación de la Política de Gestión Documental con las dimensiones y políticas del MIPG, identificando relaciones con Gestión con Valores para Resultados, Información y Comunicación, Talento Humano, Evaluación de Resultados, Control Interno y Gestión del Conocimiento e Innovación. Asimismo, el documento presenta estrategias concretas para fortalecer dicha articulación, relacionadas con cultura archivística, herramientas tecnológicas, gestión de riesgos, planeación institucional, transparencia, gestión del conocimiento, trabajo interdisciplinario y mejora continua, y desarrolla una estrategia integral denominada “Gestiona+”, con objetivos, componentes, acciones, metodología de implementación e indicadores sugeridos.</t>
  </si>
  <si>
    <t>Elaborar, aplicar y realizar seguimiento a los indicadores de gestión para la medición del PINAR y PGD.</t>
  </si>
  <si>
    <t>Formulación de Indicadores de gestión para la medición del PINAR y PGD e Informe de seguimiento a la aplicación.</t>
  </si>
  <si>
    <t>De acuerdo con el seguimiento realizado, se evidencia que la actividad se cumple para el período reportado, toda vez que se aporta el informe técnico de elaboración de la Batería de Indicadores del Grupo de Gestión Documental, en el cual se documenta la formulación, estructuración y consolidación de indicadores asociados, entre otros instrumentos, al PINAR y al PGD. Asimismo, se evidencia la definición de indicadores, metas, responsables, fórmulas de medición y mecanismos de seguimiento, así como la estructuración de una matriz consolidada que integra actividades, productos, indicadores, metas, responsables y avances, constituyéndose en una herramienta para el seguimiento y monitoreo de la gestión documental. Adicionalmente, el informe contempla la aplicación de la batería mediante mediciones periódicas, con seguimiento general mensual, y presenta resultados de avance de indicadores, evidenciando su utilización para la medición y evaluación de la gestión.</t>
  </si>
  <si>
    <t>Diseñar lista de chequeo para el seguimiento y control de la función archivística (MGDA) contribuyendo a las actividades de auditoría interna.</t>
  </si>
  <si>
    <t>Lista de chequeo para el seguimiento y control de la función archivística (MGDA).</t>
  </si>
  <si>
    <t>https://n9.cl/ban0p</t>
  </si>
  <si>
    <t>Política de Gestión Documental - MGDA: Componente Administración de Archivos</t>
  </si>
  <si>
    <t>Realizar seguimiento a la implementación de las estrategias para la administración de archivos definida en el PINAR-PGD.</t>
  </si>
  <si>
    <t xml:space="preserve">Informe de  seguimiento a la implementación de las estrategias </t>
  </si>
  <si>
    <t xml:space="preserve">Se cumple con la tarea para el periodo objeto de seguimiento, toda vez que el área responsable aporta el Informe de seguimiento a la implementación de las estrategias para la administración de archivos definidas en el PINAR y PGD, cuyo objeto y alcance corresponden directamente a la actividad establecida y permiten evidenciar la revisión de las estrategias, productos, indicadores, niveles de implementación y resultados asociados al PINAR y PGD 2026. </t>
  </si>
  <si>
    <t>Realizar seguimiento y control a la adecuación de la infraestructura,  definida para los documentos analógicos y analógicos diferentes al papel, así como los documentos electrónicos, con el fin de cumplir con las especificaciones técnicas y normativas.</t>
  </si>
  <si>
    <t>Informe de seguimiento y control a la adecuación de la infraestructura</t>
  </si>
  <si>
    <t>Revisar que la entidad cuente con personal idóneo, con formación o competencias en actividades de la función archivística, y que esté articulado con el área de gestión documental, retroalimentando los resultados a la alta Dirección.</t>
  </si>
  <si>
    <t>Informe de seguimiento a la disponibilidad de  personal idóneo, con formación o competencias en actividades de la función archivística.</t>
  </si>
  <si>
    <t>De acuerdo con lo evidenciado se cumple con la tarea estipulada, toda vez que el área presenta un informe técnico que permite verificar la revisión de la disponibilidad de personal idóneo, con formación o competencias en actividades de la función archivística, mediante el análisis de los perfiles, funciones, competencias y formación establecidos en el Manual de Funciones de la SNS, identificando los cargos y dependencias con relación directa o potencial con la gestión documental. Asimismo, el informe evidencia que la Entidad cuenta con recurso humano asociado al desarrollo de actividades archivísticas y señala oportunidades de mejora relacionadas con el fortalecimiento de la articulación entre los perfiles, las competencias y las necesidades de las áreas.</t>
  </si>
  <si>
    <t>Realizar procesos de mejora continua al PIC, proponiendo y generando procesos de innovación, presentándolos a la alta dirección.</t>
  </si>
  <si>
    <t>Informe de la mejora continua al PIC</t>
  </si>
  <si>
    <t>Realizar seguimiento al plan de Seguridad y salud en el trabajo de la Entidad, teniendo en cuenta las actividades que implica la Gestión documental, sugiriendo ajustes y acciones de mejora.</t>
  </si>
  <si>
    <t>Informe de  seguimiento al plan de Seguridad y salud en el trabajo de la Entidad - actividades archivísticas</t>
  </si>
  <si>
    <t>https://n9.cl/stusi</t>
  </si>
  <si>
    <t>Política de Gestión Documental - MGDA: Gestión Documental</t>
  </si>
  <si>
    <t>Realizar implementación y seguimiento gradual de los procesos de la gestión documental, con base en lo definido (Procesos 8 / Productos 23 / Actividades 39) en el Plan de trabajo del Programa de Gestión Documental.</t>
  </si>
  <si>
    <t xml:space="preserve">De acuerdo con lo reportado se determina el cumplimiento de la tarea, toda vez que se evidencia la elaboración de un informe técnico que realiza seguimiento al Plan de Trabajo del PGD de la versión en actualización de diciembre de 2025, tomando como referencia los 8 procesos archivísticos, 23 productos y 39 actividades, y que presenta el estado de avance de las actividades identificadas a junio de 2026. Asimismo, se estructuró como anexo una herramienta de seguimiento orientada a consolidar y relacionar los avances de actividades, productos y procesos. Se recomienda para los siguientes períodos continuar las gestiones para su desarrollo y cumplimiento conforme a los lineamientos y la normatividad asociada. </t>
  </si>
  <si>
    <t>Política de Gestión Documental - MGDA: Componente Tecnológico</t>
  </si>
  <si>
    <t>Gestionar gradualmente el proceso de implementación de un Sistema de Gestión de documentos electrónicos, de acuerdo con el análisis organizacional, normativo, tecnológico y documental y el modelo de requisitos.</t>
  </si>
  <si>
    <t xml:space="preserve">Gestionar los aspectos relacionados con la seguridad de información contenida en documentos electrónicos en el  Sistema de Gestión Documental. </t>
  </si>
  <si>
    <t>Informe con los aspectos relacionados con la seguridad de información contenida en documentos electrónicos de archivo</t>
  </si>
  <si>
    <t xml:space="preserve">Se determina el cumplimiento de la tarea, toda vez que se evidencia la elaboración del informe técnico correspondiente a la gestión de los aspectos relacionados con la seguridad de la información contenida en documentos electrónicos en el Sistema de Gestión Documental SuperARGO, mediante la evaluación de 28 controles auditables durante el periodo enero-junio de 2026. El ejercicio permitió verificar el estado de los controles asociados a la seguridad de la información, identificar brechas y riesgos, establecer responsables y formular recomendaciones de mejora, obteniéndose un nivel de cumplimiento global reportado del 91,1 %. En este sentido, el soporte permite evidenciar que se gestionó la actividad prevista en el PINAR, en tanto se realizó la evaluación, documentación y análisis de los aspectos de seguridad aplicables a los documentos electrónicos. Se recomienda continuar las gestiones para su desarrollo en los próximos reportes y cumplimiento conforme a los lineamientos y la normatividad asociada. </t>
  </si>
  <si>
    <t>Generar y controlar a través de un consecutivo único los actos administrativos de la entidad - SGDE</t>
  </si>
  <si>
    <t>Informe sobre el mecanismo implementado para el control del consecutivo único de actos administrativos.</t>
  </si>
  <si>
    <t>Definir fichas de procesos y sus flujos documentales electrónicos asociados</t>
  </si>
  <si>
    <t xml:space="preserve"> Fichas de procesos y sus flujos</t>
  </si>
  <si>
    <t xml:space="preserve">De acuerdo con la revisión de la justificación y de los soportes aportados, se determina el avance y cumplimiento de la tarea para el período reportado, toda vez que se evidencia avance en el levantamiento, estructuración y diagramación de fichas y flujos documentales asociados a procedimientos de Gestión Documental, con seis procedimientos que cuentan con versiones y diagramación de flujo. Algunos documentos se encuentran en validación final y otros en proceso de ajuste del levantamiento de información y diagramación. Para las Resoluciones, Circulares y Comunicaciones de salida, el soporte reporta la construcción preliminar de los diagramas, como insumo para la posterior definición de las fichas y flujos documentales electrónicos. Se recomienda continuar en los próximos períodos con las gestiones para su desarrollo y cumplimiento conforme a los lineamientos y la normatividad asociada. </t>
  </si>
  <si>
    <t>Realizar seguimiento a la funcionalidad de gestión de documentos electrónicos, involucrando los siguientes aspectos:
» Los documentos electrónicos cuentan con esquemas de validación y metadatos
» Los documentos electrónicos hacen parte de un expediente electrónico
» Los expedientes electrónicos cuentan con el índice electrónicos y metadatos</t>
  </si>
  <si>
    <t>Informe seguimiento a la funcionalidad de gestión de documentos electrónicos</t>
  </si>
  <si>
    <t>De acuerdo con la revisión de la justificación presentada y de los soportes aportados, se considera que la tarea se encuentra cumplida, toda vez que se evidencia la realización de un ejercicio formal de seguimiento a la funcionalidad de gestión de documentos electrónicos en el sistema SuperARGO, mediante la evaluación de controles auditables, que incluyen los tres aspectos establecidos en la tarea: esquemas de validación y metadatos, conformación de documentos en expedientes electrónicos e índice electrónico y metadatos. El informe presenta metodología, resultados, hallazgos, nivel de cumplimiento y recomendaciones. El seguimiento evidencia brechas funcionales en SuperARGO, particularmente en la parametrización de metadatos y en la integración de documentos en expedientes, estas constituyen resultados y hallazgos derivados del seguimiento, cuyo propósito es precisamente evaluar y documentar el nivel de cumplimiento. Se recomienda, para próximos períodos, realizar seguimiento a la implementación de las recomendaciones formuladas y completar la formalización del informe mediante el diligenciamiento de los campos de revisión y aprobación.</t>
  </si>
  <si>
    <t>Política de Gestión Documental - MGDA: Componente Cultural</t>
  </si>
  <si>
    <t>Identificar, implementar y hacer seguimiento a las acciones que promuevan la apropiación de una cultura organizacional orientada hacia la gestión del conocimiento - Gestión Documental</t>
  </si>
  <si>
    <t>Informe de seguimiento a las acciones de apropiación de la cultura organizacional dirigida al componente de Gestión Documental</t>
  </si>
  <si>
    <t>De acuerdo con la revisión de la justificación presentada y de los soportes aportados, se considera el avance y cumplimiento de la tarea, toda vez que se evidencia la identificación de oportunidades de mejora y de acciones orientadas al fortalecimiento de la apropiación y transferencia del conocimiento en gestión documental, así como la realización de ejercicios de observación, acompañamiento, retroalimentación y sesiones de fortalecimiento metodológico con los equipos responsables. Asimismo, se identificaron y priorizaron temáticas para su abordaje mediante capacitación, asistencia técnica y piezas comunicativas. Se recomienda continuar las gestiones para su desarrollo y cumplimiento conforme a los lineamientos y la normatividad asociada, y para el siguiente reporte acreditar la implementación efectiva de las acciones definidas, sus responsables, resultados y mecanismos de seguimiento, con el objeto de contribuir con la apropiación de la cultura organizacional orientada a la gestión del conocimiento.</t>
  </si>
  <si>
    <t>Realizar seguimiento y control a las estrategias que buscan generar la construcción una cultura ambiental, que fortalezcan la importancia de la protección del entorno y la naturaleza en los procesos de la gestión documental en la entidad.</t>
  </si>
  <si>
    <t>Informe de seguimiento y control a las estrategias que buscan generar la construcción de una cultura ambiental, en virtud de la Gestión Documental</t>
  </si>
  <si>
    <t>De acuerdo con el seguimiento realizado, se evidencian avances en el desarrollo de la actividad y su cumplimiento para el período reportado, toda vez que se cuenta con un informe que documenta el análisis inicial de las acciones relacionadas con la articulación entre la gestión documental y la gestión ambiental, incluyendo la revisión de información institucional, la articulación con el Grupo de Recursos Físicos y la identificación de acciones y oportunidades de mejora. Si bien el informe señala que la articulación se encuentra en una fase inicial y reconoce aspectos pendientes relacionados con la definición de metodologías, indicadores y mecanismos formales de seguimiento, también establece acciones orientadas a fortalecer progresivamente dicha articulación. Se recomienda continuar con la implementación de las acciones identificadas, así como con la definición y aplicación de mecanismos de seguimiento e indicadores que permitan evidenciar su avance y resultados en los próximos reportes.</t>
  </si>
  <si>
    <t>Contribuir al desarrollo de estrategias de acceso y consulta de la información contenida respetando la protección de los datos personales, derecho a la intimidad. (Formulario web PQRD).</t>
  </si>
  <si>
    <t>Informe de los formularios dispuestos a la ciudadanía en el alcance de las PQRD.</t>
  </si>
  <si>
    <t xml:space="preserve">Desarrollar y ejecutar uno de los productos del componente cultural del Modelo de Gestión Documental y Administración de Archivos (MGDA): Memoria institucional, Archivos históricos y redes culturales </t>
  </si>
  <si>
    <t>Informe del desarrollo y ejecución de uno de los productos del componente cultural del Modelo de Gestión Documental y Administración de Archivos (MGDA)</t>
  </si>
  <si>
    <t xml:space="preserve">De acuerdo con el seguimiento realizado, se evidencia que la actividad se cumplió para el período reportado, toda vez que se soportan acciones concretas para el desarrollo y ejecución de productos del componente cultural del MGDA, mediante la revisión y análisis de instrumentos y documentación histórica, la consolidación y categorización de información bajo estándares ISAD(G), el desarrollo de tableros de visualización en Power BI para el análisis de información histórica y la formulación de propuestas de divulgación de la memoria institucional. Asimismo, se evidencia la construcción de las primeras versiones de cápsulas de memoria institucional y la articulación con el área de Innovación, Conocimiento e Investigación para el aprovechamiento de la información histórica. Si bien algunas acciones continúan en proceso de configuración y se plantean recomendaciones para ampliar la divulgación y articulación de estos productos, los soportes permiten verificar que durante el período se desarrolló efectivamente al menos uno de los productos previstos del componente cultural, particularmente mediante los instrumentos de análisis y visualización de la información histórica y los avances en memoria institucional. Por lo anterior, se considera cumplida la actividad para el período objeto de seguimiento y se recomienda continuar las gestiones para su desarrollo y cumplimiento conforme a los lineamientos y la normatividad asociada. </t>
  </si>
  <si>
    <r>
      <rPr>
        <b/>
        <sz val="10"/>
        <color theme="1"/>
        <rFont val="Arial"/>
        <family val="2"/>
      </rPr>
      <t>Actividad 1: Actualizar, aprobar e implementar el instrumento archivístico PINAR de acuerdo con los lineamientos y metodología establecida por el Archivo General de la Nación</t>
    </r>
    <r>
      <rPr>
        <sz val="10"/>
        <color theme="1"/>
        <rFont val="Arial"/>
        <family val="2"/>
      </rPr>
      <t xml:space="preserve">:  En el primer trimestre se realizó el Plan Institucional de Archivos - PINAR, el cual se actualizó y feu aprobado por el Comité Institucinal de Gestión y Desempeño el 28 de enero de 2026.
</t>
    </r>
    <r>
      <rPr>
        <b/>
        <sz val="10"/>
        <color theme="1"/>
        <rFont val="Arial"/>
        <family val="2"/>
      </rPr>
      <t xml:space="preserve">Actividad 2: Identificar estrategias y planes para lograr la articulación de la gestión documental con el plan estratégico institucional: </t>
    </r>
    <r>
      <rPr>
        <sz val="10"/>
        <color theme="1"/>
        <rFont val="Arial"/>
        <family val="2"/>
      </rPr>
      <t xml:space="preserve"> En el primer trimestre se realizó el documento denominado Identificar estrategias y planes para lograr la articulación de la gestión documental con el plan estratégico institucional, el cual tiene como objetivo proyectar estrategias, líneas de acción – proyectos y planes que deberán ser incluidos en la programación de mediano y largo plazo en el marco estratégico del PEI de la SNS, que permitan alcanzar en 2030 la implementación del nivel de madurez avanzado 1 en los componentes del Modelo de Gestión Documental y Administración de Archivos – MGDA, a través del plan institucional de archivos y el programa de gestión documental de las próximas vigencias, de acuerdo con el presupuesto y necesidades puntuales de la SNS.
</t>
    </r>
    <r>
      <rPr>
        <b/>
        <sz val="10"/>
        <color theme="1"/>
        <rFont val="Arial"/>
        <family val="2"/>
      </rPr>
      <t xml:space="preserve">Actividad 3: Diseñar lista de chequeo para el seguimiento y control de la función archivística (MGDA) contribuyendo a las actividades de auditoría interna: </t>
    </r>
    <r>
      <rPr>
        <sz val="10"/>
        <color theme="1"/>
        <rFont val="Arial"/>
        <family val="2"/>
      </rPr>
      <t xml:space="preserve">En el primer trimestre se realizó la Lista de chequeo para el seguimiento y control de la función archivística (MGDA), para seguimiento y control en el marco del MGDA.
</t>
    </r>
    <r>
      <rPr>
        <b/>
        <sz val="10"/>
        <color theme="1"/>
        <rFont val="Arial"/>
        <family val="2"/>
      </rPr>
      <t>Actividad 4: Realizar seguimiento al plan de Seguridad y salud en el trabajo de la Entidad, teniendo en cuenta las actividades que implica la Gestión documental, sugiriendo ajustes y acciones de mejora: e</t>
    </r>
    <r>
      <rPr>
        <sz val="10"/>
        <color theme="1"/>
        <rFont val="Arial"/>
        <family val="2"/>
      </rPr>
      <t xml:space="preserve">n el primer trimestre se realizó el Informe de  seguimiento al plan de Seguridad y salud en el trabajo de la Entidad - actividades archivísticas, en el cual se realizó un seguimiento al Plan Estratégico Anual de Seguridad y Salud en el Trabajo 2026 “Cuidamos de quienes cuidan la salud”, de la Entidad, teniendo en cuenta las actividades que implican la Gestión documental, sugiriendo ajustes y acciones de mejora.
De acuerdo con las actividades realizadas en el primer trimestre, se ha avanzado en un 10%."			
			</t>
    </r>
  </si>
  <si>
    <t>Formular y evaluar el Plan Estratégico de Talento Humano, el cual recoge el Plan anual de SYST</t>
  </si>
  <si>
    <t>Secretaria General</t>
  </si>
  <si>
    <t>A1-PA-006</t>
  </si>
  <si>
    <t>Cumplimiento del Plan anual de Seguridad y Salud en el Trabajo</t>
  </si>
  <si>
    <t>Numero de actividades ejecutadas</t>
  </si>
  <si>
    <t>Planeación estratégica para resultados ganadores</t>
  </si>
  <si>
    <t>Identificar fuentes de información para la planeación estratégica del componente</t>
  </si>
  <si>
    <t>Documento plan de emergencias actualizado</t>
  </si>
  <si>
    <t>https://supersalud-my.sharepoint.com/:w:/r/personal/gina_corredor_supersalud_gov_co/Documents/EVIDENCIAS%20PRIMER%20TRIMESTRE%202026/Identificaci%C3%B3n%20de%20funtes%20de%20informaci%C3%B3n%20estrat%C3%A9gica%20del%20componente%20SST.docx?d=wbce88731cf35425fb657ab44ed3c472c&amp;csf=1&amp;web=1&amp;e=izS0G3</t>
  </si>
  <si>
    <t>Socializar responsabilidades SST</t>
  </si>
  <si>
    <t>Pieza informativa socializada</t>
  </si>
  <si>
    <t>EVIDENCIAS PRIMER TRIMESTRE 2026</t>
  </si>
  <si>
    <t>Conformar y realizar seguimiento al funcionamiento del Copasst</t>
  </si>
  <si>
    <t>Actas, informes</t>
  </si>
  <si>
    <t>Conformar y realizar seguimiento al funcionamiento Comité de convivencia laboral</t>
  </si>
  <si>
    <t>Realizar seguimiento  a la  formación del curso de 50 horas- y/o actualización  20 horas para funcionarios que conforman los grupos de apoyo del SG-SST</t>
  </si>
  <si>
    <t>Certificados</t>
  </si>
  <si>
    <t xml:space="preserve">De acuerdo con el seguimiento realizado, se evidencia que la actividad se cumple, toda vez que en línea con el entregable estipulado se aportan certificados que permiten verificar la formación de cinco integrantes de los grupos de apoyo del SG-SST, incluyendo certificaciones de cursos de 20 horas de actualización expedidas en 2025 y certificaciones de formación de 50 y 20 horas expedidas en 2023. </t>
  </si>
  <si>
    <t>Cultura y compromiso institucional</t>
  </si>
  <si>
    <t>Programa de capacitación listas asistencia</t>
  </si>
  <si>
    <t>Realizar semestralmente la socialización de como reportar incidentes y accidentes de trabajo a través de infografía dirigida a todo el funcionariado.</t>
  </si>
  <si>
    <t>Infografía</t>
  </si>
  <si>
    <t>Actualizar y socializar política y objetivos SST</t>
  </si>
  <si>
    <t>Política SST y objetivos actualizados Listas de asistencia inducción -reinducción</t>
  </si>
  <si>
    <t>Realizar reporte estándares mínimos según criterios de la Resolución 312 DE 2019</t>
  </si>
  <si>
    <t>Informe</t>
  </si>
  <si>
    <t>Diseñar plan de trabajo anual SST</t>
  </si>
  <si>
    <t>Matriz en excel con el PTA del año 2027 (DEFT35)</t>
  </si>
  <si>
    <t>Realizar informe rendición de cuentas</t>
  </si>
  <si>
    <t>Actualizar matriz requisitos legales</t>
  </si>
  <si>
    <t>Matriz actualizada</t>
  </si>
  <si>
    <t>De acuerdo con el seguimiento realizado, se evidencia que la actividad se cumple para el período reportado, toda vez que se aporta la Matriz de Requisitos Legales E1-FT-13, en la cual se encuentran registrados 208 requisitos normativos, incluyendo su tipo, número, año de expedición, emisor, artículos aplicables, estado de la norma, acciones a realizar y descripción de las acciones de cumplimiento. Asimismo, se identifican registros con acciones de actualización, lo que permite evidenciar la gestión realizada sobre la matriz. Se recomienda continuar con su revisión periódica y fortalecer la trazabilidad de las modificaciones efectuadas, especialmente en lo relacionado con la identificación de las actividades clave de éxito, campo que se encuentra sin diligenciar en los registros revisados, con el fin de garantizar la integridad y calidad de la información contenida en el instrumento.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Teniendo en cuenta que el entregable de esta tarea corresponde a un documento puntual, se recomienda que, para próximos reportes, se adjunte directamente como evidencia el documento específico que constituye el entregable. Esto permitirá facilitar la consulta, visibilidad y verificación de los soportes, evitando el uso de enlaces a carpetas que puedan dificultar su acceso.</t>
  </si>
  <si>
    <t>Diseñar y/o actualizar procedimientos SG-SST</t>
  </si>
  <si>
    <t>Procedimientos</t>
  </si>
  <si>
    <t>Gestión integral de riesgos</t>
  </si>
  <si>
    <t>Realizar seguimiento a cumplimiento SST contratistas</t>
  </si>
  <si>
    <t>Actas</t>
  </si>
  <si>
    <t>Gestión de la salud</t>
  </si>
  <si>
    <t>Actualizar perfil sociodemográfico</t>
  </si>
  <si>
    <t>Ejecutar programas de vigilancia epidemiológica</t>
  </si>
  <si>
    <t>Lista de asistencia, informes</t>
  </si>
  <si>
    <t>De acuerdo con el seguimiento realizado, se evidencia que la actividad se cumple para el período reportado, toda vez que se aportan soportes que permiten verificar la ejecución de actividades asociadas a los Programas de Vigilancia Epidemiológica, particularmente del PVE de Desórdenes Músculo Esqueléticos (DME), mediante la aplicación de una encuesta de percepción y autorreporte de síntomas osteomusculares, la cual registra respuestas, así como evidencias de socialización, realización de pausas activas y actividades de inspección de puestos de trabajo en sedes territoriales. Adicionalmente, se aportan informes de inspección ergonómica de puestos de trabajo correspondientes a las regionales de Villavicencio y Chocó, junto con listados de asistencia de actividades desarrolladas durante mayo y junio de 2026, lo que permite acreditar tanto la ejecución de acciones de vigilancia como los entregables establecidos para la actividad.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como evidencia los documentos específicos que constituyen el entregable. Esto permitirá facilitar la consulta, visibilidad y verificación de los soportes, evitando el uso de enlaces a carpetas que puedan dificultar su acceso.</t>
  </si>
  <si>
    <t>Aplicar  batería riesgo psicosocial</t>
  </si>
  <si>
    <t>Diseñar e implementar programa de estilos de vida y entorno saludable</t>
  </si>
  <si>
    <t>Documentación del programa</t>
  </si>
  <si>
    <t>Realizar exámenes médicos ocupacionales (según aplique) de acuerdo con el perfil de cargo</t>
  </si>
  <si>
    <t>Conceptos médicos</t>
  </si>
  <si>
    <t>De acuerdo con el seguimiento realizado, se evidencia que la actividad se cumple para el período reportado, toda vez que los soportes aportados permiten verificar la realización de exámenes médicos ocupacionales durante los meses de abril, mayo y junio de 2026, mediante relaciones de pacientes y servicios ocupacionales prestados a la Superintendencia Nacional de Salud. Asimismo, la información consolidada identifica los servicios realizados y, para junio, registra los procedimientos efectuados y su correspondiente cantidad, permitiendo evidenciar la ejecución de los exámenes ocupacionales programados.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como evidencia los documentos específicos que constituyen el entregable. Esto permitirá facilitar la consulta, visibilidad y verificación de los soportes, evitando el uso de enlaces a carpetas que puedan dificultar su acceso.</t>
  </si>
  <si>
    <t>Realizar y hacer seguimiento al resultado de las condiciones de salud en el trabajo con base en los informes que entrega la IPS contratada.</t>
  </si>
  <si>
    <t>Registro formato entrega de recomendaciones</t>
  </si>
  <si>
    <t>Realizar reunión semestral con ARL para Mesa Laboral - Seguimientos médicos especiales</t>
  </si>
  <si>
    <t>Acta de reunión</t>
  </si>
  <si>
    <t>De acuerdo con el seguimiento realizado, se evidencia que la actividad se cumple para el período reportado, toda vez que se aportan soportes correspondientes a la reunión semestral con la ARL en el marco de la Mesa Laboral. Asimismo, se evidencia que este tipo de reuniones constituye un mecanismo de seguimiento periódico con la ARL y que sus resultados deben quedar documentados mediante acta, con definición de responsabilidades y tiempos cuando se establezcan compromisos.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las actas de reunión en el Aplicativo ALMA dado que son los documentos específicos que constituyen el entregable. Esto permitirá facilitar la consulta, visibilidad y verificación de los soportes, evitando el uso de enlaces a carpetas que puedan dificultar su acceso.</t>
  </si>
  <si>
    <t>Realizar  Semana de la salud</t>
  </si>
  <si>
    <t>Listados de asistencia, registros fotográficos</t>
  </si>
  <si>
    <t>Realizar acompañamiento integral al trabajo de funcionarios en condición de discapacidad y funcionarios con trabajo en casa</t>
  </si>
  <si>
    <t>Reportar y realizar las investigaciones de los Accidentes de trabajo y enfermedades laborales y su respectivo seguimiento a las recomendaciones que se emitan en las mismas</t>
  </si>
  <si>
    <t>Reporte ATEL
Investigaciones ATEL</t>
  </si>
  <si>
    <t>De acuerdo con lo reportado por el área responsable se evidencia que la actividad se cumple para el período reportado, toda vez que los soportes permiten verificar el reporte y análisis de los accidentes de trabajo, la realización de las investigaciones correspondientes, la identificación de causas y la definición de medidas de intervención y recomendaciones orientadas a prevenir la ocurrencia de nuevos eventos, así como acciones de socialización de las lecciones aprendidas. No obstante, se recomienda continuar con el seguimiento periódico a las recomendaciones y medidas de intervención derivadas de las investigaciones, verificando su implementación, responsables, avances y cierre, con el fin de fortalecer la trazabilidad y efectividad de las acciones establecidas.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el "Reporte ATEL e Investigaciones ATEL" en el Aplicativo ALMA dado que son los documentos específicos que constituyen el entregable. Esto permitirá facilitar la consulta, visibilidad y verificación de los soportes, evitando el uso de enlaces a carpetas que puedan dificultar su acceso.</t>
  </si>
  <si>
    <t>Evaluación seguimiento y mejora continua</t>
  </si>
  <si>
    <t>Registrar y analizar estadísticas accidentalidad</t>
  </si>
  <si>
    <t>Formato diligenciado</t>
  </si>
  <si>
    <t>De acuerdo con el seguimiento realizado, se evidencia que la actividad se cumple para el período reportado, toda vez que se aporta el registro estadístico de accidentalidad, el cual permite consolidar y analizar los accidentes de trabajo ocurridos durante el periodo evaluado. El archivo histórico incluye información detallada de los eventos, así como variables relacionadas con el tipo de accidente, sitio, tipo de lesión, parte del cuerpo afectada, agente, mecanismo, riesgo, investigación del accidente y días de incapacidad, permitiendo realizar el análisis de la accidentalidad. Adicionalmente, el consolidado comparativo permite efectuar análisis comparativos de comportamiento.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el entregable correspondiente al "Formato diligenciado" en el Aplicativo ALMA dado que son los documentos específicos que constituyen el entregable. Esto permitirá facilitar la consulta, visibilidad y verificación de los soportes, evitando el uso de enlaces a carpetas que puedan dificultar su acceso.</t>
  </si>
  <si>
    <t>Realizar seguimiento indicadores Accidentes de Trabajo y Enfermedades Laborales - ATEL</t>
  </si>
  <si>
    <t>De acuerdo con el seguimiento realizado, se evidencia que la actividad se cumple para el período reportado, toda vez que se aporta la matriz de indicadores de SST, en la cual se realiza seguimiento a los indicadores asociados a Accidentes de Trabajo y Enfermedades Laborales (ATEL), incluyendo número de accidentes, accidentes de trabajo fatales, días perdidos, días cargados, tasa de accidentalidad, índice de frecuencia (IF), índice de severidad (IS), índice de lesiones incapacitantes (ILI), enfermedades laborales nuevas y antiguas, así como los indicadores de incidencia y prevalencia. La matriz presenta información mensual con corte a junio de 2026 y consolida los resultados acumulados, así como el cálculo de la tasa de accidentalidad y del índice de frecuencia.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el entregable correspondiente al "Formato diligenciado" en el Aplicativo ALMA dado que son los documentos específicos que constituyen el entregable. Esto permitirá facilitar la consulta, visibilidad y verificación de los soportes, evitando el uso de enlaces a carpetas que puedan dificultar su acceso.</t>
  </si>
  <si>
    <t>Actualizar matriz de identificación de peligros evaluación y valoración de riesgos sede central y regionales con la participacion del  funcionariado.</t>
  </si>
  <si>
    <t>Matrices actualizadas</t>
  </si>
  <si>
    <t>Realizar mediciones higiénicas (ruido-iluminación) sede central y regionales</t>
  </si>
  <si>
    <t xml:space="preserve">De acuerdo con la revisión realizada por la Oficina Asesora de Planeación a la justificación y al soporte aportado para la tarea “Realizar mediciones higiénicas (ruido-iluminación) sede central y regionales”, se evidencia que la actividad fue reprogramada para el tercer trimestre de la vigencia 2026, sin que se acreditara su ejecución durante el período evaluado. La reprogramación implica que la actividad correspondiente al periodo objeto de seguimiento no fue realizada dentro del plazo inicialmente establecido. Por lo anterior, la tarea se considera no cumplida para el segundo trimestre de 2026. En este sentido, se solicita realizar lo más pronto posible por medio de memorando la solicitud de modificación del cronograma del Plan de Trabajo Anual en Seguridad y Salud en el Trabajo. </t>
  </si>
  <si>
    <t>Actualizar documentación del SG-SST en los casos que se requiera</t>
  </si>
  <si>
    <t>Documentos o formatos actualizados</t>
  </si>
  <si>
    <t>Realizar inspecciones de seguridad  y hacer seguimiento</t>
  </si>
  <si>
    <t>Formato de inspecciones</t>
  </si>
  <si>
    <t>De acuerdo con el seguimiento realizado, se evidencia que la actividad se cumple para el período reportado, toda vez que se aportan soportes de inspecciones de seguridad y seguimiento de la gestión, incluyendo la inspección de condiciones locativas del Archivo Central, en la cual se verificaron aspectos relacionados con condiciones locativas, equipos de emergencia, rutas de evacuación, orden y aseo, condiciones eléctricas, almacenamiento y riesgos asociados, identificándose hallazgos y recomendaciones para su intervención y seguimiento. Asimismo, el informe evidencia acciones de seguimiento sobre las condiciones identificadas, incluyendo aspectos de seguridad operacional, emergencias y condiciones ergonómicas, por lo que los soportes permiten acreditar la realización de las inspecciones y el seguimiento correspondiente.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el entregable correspondiente al "Formato de inspecciones" en el Aplicativo ALMA dado que son los documentos específicos que constituyen el entregable. Esto permitirá facilitar la consulta, visibilidad y verificación de los soportes, evitando el uso de enlaces a carpetas que puedan dificultar su acceso.</t>
  </si>
  <si>
    <t>Realizar seguimiento mantenimiento periódico de instalaciones</t>
  </si>
  <si>
    <t xml:space="preserve">Realizar acompañamiento a la Gestión de SST en las sedes regionales </t>
  </si>
  <si>
    <t>Listado de asistencia, informes</t>
  </si>
  <si>
    <t>La actividad se cumple toda vez que el soporte aportado permite evidenciar el acompañamiento a la gestión de Seguridad y Salud en el Trabajo en la Regional Villavicencio, mediante la realización de inspecciones ergonómicas a puestos de trabajo, identificación de condiciones de riesgo, formulación de requerimientos y establecimiento de recomendaciones orientadas a la prevención y control de factores de riesgo biomecánico. El informe cuenta con metodología, registro de las condiciones evaluadas, hallazgos y recomendaciones, lo que permite verificar la ejecución de la actividad reportada. No obstante, se recomienda que, para próximos seguimientos, la justificación especifique las sedes regionales acompañadas, las actividades desarrolladas y los principales resultados, así como los soportes correspondientes a cada sede, con el fin de fortalecer la trazabilidad y demostrar integralmente el cumplimiento de la tarea cuando esta contemple varias sedes regionales.
Finalmente, se requiere que para próximos reportes, se adjunte directamente el entregable correspondiente a "Informes y/o Listados de Asistencia" en el Aplicativo ALMA dado que son los documentos específicos que constituyen el entregable. Esto permitirá facilitar la consulta, visibilidad y verificación de los soportes, evitando el uso de enlaces a carpetas que puedan dificultar su acceso.</t>
  </si>
  <si>
    <t>Actualizar plan de emergencias</t>
  </si>
  <si>
    <t>Conformar y capacitar brigada de emergencias</t>
  </si>
  <si>
    <t>Listados de asistencia</t>
  </si>
  <si>
    <t>De acuerdo con la revisión de los soportes aportados, se evidencia la ejecución de las actividades asociadas a la conformación y capacitación de la Brigada de Emergencias, mediante el proceso de inscripción y actualización de los integrantes para la vigencia 2026, con registros de funcionarios, así como la realización de actividades de capacitación, entre ellas la correspondiente a Primeros Auxilios Básicos.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el entregable correspondiente a "Listados de asistencia" en el Aplicativo ALMA dado que son los documentos específicos que constituyen el entregable. Esto permitirá facilitar la consulta, visibilidad y verificación de los soportes, evitando el uso de enlaces a carpetas que puedan dificultar su acceso.</t>
  </si>
  <si>
    <t xml:space="preserve">Realizar simulacro general de evacuación </t>
  </si>
  <si>
    <t>Listado de asistencia, informe, registros fotográficos</t>
  </si>
  <si>
    <t>Realizar seguimiento y análisis de indicadores del SG-SST</t>
  </si>
  <si>
    <t>De acuerdo con el seguimiento realizado, se evidencia que la actividad se cumple para el período reportado, toda vez que se aporta la matriz de indicadores del SG-SST, en la cual se realiza el seguimiento periódico a los indicadores de resultado establecidos, con información diligenciada para el período enero-junio de 2026. La matriz contempla, entre otros, los indicadores de número de accidentes de trabajo, accidentes de trabajo fatales, días perdidos y cargados, tasa de accidentalidad, índice de frecuencia (IF), índice de severidad (IS), índice de lesiones incapacitantes (ILI), ausentismo y enfermedades laborales, permitiendo consolidar y analizar el comportamiento de los resultados del sistema. En particular, se registran 3 accidentes de trabajo acumulados a junio de 2026, cero accidentes de trabajo fatales y cero enfermedades laborales nuevas y antiguas, junto con los respectivos cálculos de tasa de accidentalidad e índice de frecuencia.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el entregable correspondiente al "Informe" en el Aplicativo ALMA dado que son los documentos específicos que constituyen el entregable. Esto permitirá facilitar la consulta, visibilidad y verificación de los soportes, evitando el uso de enlaces a carpetas que puedan dificultar su acceso.</t>
  </si>
  <si>
    <t>Participar  auditoría interna anual SG-STT</t>
  </si>
  <si>
    <t>Realizar revisión anual al SG SST por la alta dirección</t>
  </si>
  <si>
    <t>Realizar seguimiento acciones preventivas correctivas y de mejora</t>
  </si>
  <si>
    <t>De acuerdo con el seguimiento, se evidencia avance en el cumplimiento de la tarea, toda vez que los soportes aportados permiten verificar la identificación de acciones de intervención derivadas de la investigación de accidentes de trabajo y la socialización de lecciones aprendidas asociadas a la prevención de accidentes laborales. Se recomienda para el próximo reporte que en las evidencias se refuerce el seguimiento integral a las acciones preventivas, correctivas y de mejora, particularmente en lo relacionado con su estado de avance, responsables, fechas de cumplimiento, resultados de la verificación y cierre. Asimismo, se solicita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el entregable correspondiente al "Formato diligenciado" en el Aplicativo ALMA dado que es el documento específico que constituye el entregable. Esto permitirá facilitar la consulta, visibilidad y verificación de los soportes, evitando el uso de enlaces a carpetas que puedan dificultar su acceso.</t>
  </si>
  <si>
    <t>Actualizar Plan Estratégico de Seguridad Vial</t>
  </si>
  <si>
    <r>
      <t xml:space="preserve">1) </t>
    </r>
    <r>
      <rPr>
        <b/>
        <sz val="10"/>
        <color theme="1"/>
        <rFont val="Arial"/>
        <family val="2"/>
      </rPr>
      <t xml:space="preserve">Identificar fuentes de información para la planeación estratégica del componente: </t>
    </r>
    <r>
      <rPr>
        <sz val="10"/>
        <color theme="1"/>
        <rFont val="Arial"/>
        <family val="2"/>
      </rPr>
      <t xml:space="preserve">Se identificaron las fuentes de información para la planeación estratégica del componente. 
2) </t>
    </r>
    <r>
      <rPr>
        <b/>
        <sz val="10"/>
        <color theme="1"/>
        <rFont val="Arial"/>
        <family val="2"/>
      </rPr>
      <t xml:space="preserve">Socializar responsabilidades SST: </t>
    </r>
    <r>
      <rPr>
        <sz val="10"/>
        <color theme="1"/>
        <rFont val="Arial"/>
        <family val="2"/>
      </rPr>
      <t xml:space="preserve">Se elaboró la Circular de funciones y responsabilidades de SST y se socializó con todos los funcionarios. 
3) </t>
    </r>
    <r>
      <rPr>
        <b/>
        <sz val="10"/>
        <color theme="1"/>
        <rFont val="Arial"/>
        <family val="2"/>
      </rPr>
      <t>Conformar y realizar seguimiento al funcionamiento del Copasst</t>
    </r>
    <r>
      <rPr>
        <sz val="10"/>
        <color theme="1"/>
        <rFont val="Arial"/>
        <family val="2"/>
      </rPr>
      <t xml:space="preserve">: Se presenta Resolución firmada por el Secretario General y evidencia de la socialización en éste momento estamos en proceso de inscripciones. 
4) </t>
    </r>
    <r>
      <rPr>
        <b/>
        <sz val="10"/>
        <color theme="1"/>
        <rFont val="Arial"/>
        <family val="2"/>
      </rPr>
      <t xml:space="preserve">Conformar y realizar seguimiento al funcionamiento Comité de convivencia laboral: </t>
    </r>
    <r>
      <rPr>
        <sz val="10"/>
        <color theme="1"/>
        <rFont val="Arial"/>
        <family val="2"/>
      </rPr>
      <t xml:space="preserve">Se realizó el proceso de elección y conformación del Comité de Convivencia en Sede Central y Regionales. 
5) </t>
    </r>
    <r>
      <rPr>
        <b/>
        <sz val="10"/>
        <color theme="1"/>
        <rFont val="Arial"/>
        <family val="2"/>
      </rPr>
      <t xml:space="preserve">Diseñar y ejecutar plan de capacitación del Componente de gestion Seguridad y Salud en el Trabajo, incluye inducción y reinduccción: </t>
    </r>
    <r>
      <rPr>
        <sz val="10"/>
        <color theme="1"/>
        <rFont val="Arial"/>
        <family val="2"/>
      </rPr>
      <t>Se elaboró plan de capacitación y se dió inicio a las inducciones. 
6)</t>
    </r>
    <r>
      <rPr>
        <b/>
        <sz val="10"/>
        <color theme="1"/>
        <rFont val="Arial"/>
        <family val="2"/>
      </rPr>
      <t xml:space="preserve"> Actualizar y socializar política y objetivos SST: </t>
    </r>
    <r>
      <rPr>
        <sz val="10"/>
        <color theme="1"/>
        <rFont val="Arial"/>
        <family val="2"/>
      </rPr>
      <t xml:space="preserve">Se elaboró la Circular de funciones y responsabilidades de SST y se socializó con todos los funcionarios
</t>
    </r>
    <r>
      <rPr>
        <b/>
        <sz val="10"/>
        <color rgb="FFFF0000"/>
        <rFont val="Arial"/>
        <family val="2"/>
      </rPr>
      <t xml:space="preserve">
</t>
    </r>
    <r>
      <rPr>
        <b/>
        <sz val="10"/>
        <color theme="1"/>
        <rFont val="Arial"/>
        <family val="2"/>
      </rPr>
      <t xml:space="preserve">7)  Realizar reporte estándares mínimos según criterios de la Resolución 312 DE 2019: </t>
    </r>
    <r>
      <rPr>
        <sz val="10"/>
        <color theme="1"/>
        <rFont val="Arial"/>
        <family val="2"/>
      </rPr>
      <t xml:space="preserve">Se realizó reporte de estándares mínimos según criterios de la Resolución 312 de 2019. 
8) </t>
    </r>
    <r>
      <rPr>
        <b/>
        <sz val="10"/>
        <color theme="1"/>
        <rFont val="Arial"/>
        <family val="2"/>
      </rPr>
      <t>Realizar seguimiento a cumplimiento SST contratistas</t>
    </r>
    <r>
      <rPr>
        <sz val="10"/>
        <color theme="1"/>
        <rFont val="Arial"/>
        <family val="2"/>
      </rPr>
      <t xml:space="preserve">: Se realizó reunion con coordinador de Recursos Físicos para validar cumplimiento de SST de los contratistas a cargo. 
9) </t>
    </r>
    <r>
      <rPr>
        <b/>
        <sz val="10"/>
        <color theme="1"/>
        <rFont val="Arial"/>
        <family val="2"/>
      </rPr>
      <t xml:space="preserve">Actualizar perfil sociodemográfico: Se </t>
    </r>
    <r>
      <rPr>
        <sz val="10"/>
        <color theme="1"/>
        <rFont val="Arial"/>
        <family val="2"/>
      </rPr>
      <t xml:space="preserve">presenta Perfil sociodemografico en Excel. 
10) </t>
    </r>
    <r>
      <rPr>
        <b/>
        <sz val="10"/>
        <color theme="1"/>
        <rFont val="Arial"/>
        <family val="2"/>
      </rPr>
      <t xml:space="preserve">Realizar exámenes médicos ocupacionales (según aplique) de acuerdo con el perfil de cargo: </t>
    </r>
    <r>
      <rPr>
        <sz val="10"/>
        <color theme="1"/>
        <rFont val="Arial"/>
        <family val="2"/>
      </rPr>
      <t xml:space="preserve">Se realizaron los exámenes médicos ocupacionales de acuerdo a necesidad según el perfil de cargo. 
11) </t>
    </r>
    <r>
      <rPr>
        <b/>
        <sz val="10"/>
        <color theme="1"/>
        <rFont val="Arial"/>
        <family val="2"/>
      </rPr>
      <t xml:space="preserve">Actualizar matriz de identificación de peligros evaluación y valoración de riesgos sede central y regionales con la participacion del  funcionariado: </t>
    </r>
    <r>
      <rPr>
        <sz val="10"/>
        <color theme="1"/>
        <rFont val="Arial"/>
        <family val="2"/>
      </rPr>
      <t xml:space="preserve">Se presenta matriz actualizada de Identifiación de peligros evaluación y valoración de riesgos . 
12) </t>
    </r>
    <r>
      <rPr>
        <b/>
        <sz val="10"/>
        <color theme="1"/>
        <rFont val="Arial"/>
        <family val="2"/>
      </rPr>
      <t>Realizar seguimiento mantenimiento periódico de instalaciones:</t>
    </r>
    <r>
      <rPr>
        <sz val="10"/>
        <color theme="1"/>
        <rFont val="Arial"/>
        <family val="2"/>
      </rPr>
      <t xml:space="preserve"> Se realizó reunion de seguimiento a mantenimiento periódico de instalaciones de Sede Central y Sedes regionales </t>
    </r>
    <r>
      <rPr>
        <b/>
        <sz val="10"/>
        <color rgb="FFFF0000"/>
        <rFont val="Arial"/>
        <family val="2"/>
      </rPr>
      <t xml:space="preserve">
</t>
    </r>
  </si>
  <si>
    <t>Plan Estratégico de Tecnologías de la Información - PETI.</t>
  </si>
  <si>
    <t>Subdirección de Tecnologías de la Información - STI.</t>
  </si>
  <si>
    <t>E4-PA-001</t>
  </si>
  <si>
    <t>Avance en el cumplimiento del Plan Estratégico de Tecnologías de la Información y las Comunicaciones PETI</t>
  </si>
  <si>
    <t>Actividad ejecutada en el PETI.</t>
  </si>
  <si>
    <t>Fortalecer los sistemas de información misionales, con un enfoque en la integración e interoperabilidad de datos e información</t>
  </si>
  <si>
    <t>Informes de Gestión y seguimiento, código fuente, documentación de requerimiento</t>
  </si>
  <si>
    <t>4</t>
  </si>
  <si>
    <t>Corte Marzo 2026</t>
  </si>
  <si>
    <t>STI -Grupo de Sistemas de Información</t>
  </si>
  <si>
    <t>Crear la hoja de vida del vigilado</t>
  </si>
  <si>
    <t>2</t>
  </si>
  <si>
    <t>Fortalecer la gestión de soluciones de software a procesos administrativos de Supersalud</t>
  </si>
  <si>
    <t xml:space="preserve">Fortalecer los tramites y servicios para ciudadanos y entidades vigiladas de la Superintendencia de Salud </t>
  </si>
  <si>
    <t>Consolidar las PQRS entorno a la prestación de los servicios de salud</t>
  </si>
  <si>
    <t xml:space="preserve">Definir e implementar el modelo de Gobernanza de Datos para la Supersalud. 
 </t>
  </si>
  <si>
    <t>Informes de Gestión y seguimiento</t>
  </si>
  <si>
    <t>Interdisciplinario
(Analítica, STI)</t>
  </si>
  <si>
    <t xml:space="preserve">Articular el modelo de Gobernanza de Datos y su gestión de manera transversal en la entidad. </t>
  </si>
  <si>
    <t>Impulsar la Seguridad digital a través de la adopción del modelo de seguridad y privacidad de la información y de la implementación de un SGSI para la entidad.</t>
  </si>
  <si>
    <t>STI - Grupo de Seguridad Digital</t>
  </si>
  <si>
    <t>Fortalecer la seguridad de la información a través de la implementación de controles de seguridad informática y ciberseguridad.</t>
  </si>
  <si>
    <t>Fortalecer la implementación de los controles de protección de datos personales a través de un programa de protección y la adopción de las políticas PDP y privacidad.</t>
  </si>
  <si>
    <t>Fortalecer las funciones de IVC de la SNS a través de la implementación de procedimientos y controles de auditoría a sistemas de información, cadena de custodia y Laboratorio Forense</t>
  </si>
  <si>
    <t>Implementar y gestionar el Plan de Capacidad de TI</t>
  </si>
  <si>
    <t>STI - Grupo de Infraestructura</t>
  </si>
  <si>
    <t xml:space="preserve">Optimizar la gestión de la infraestructura tecnológica </t>
  </si>
  <si>
    <t>Fortalecer las capacidades organizacionales para la Gestión de los Proyectos de TI</t>
  </si>
  <si>
    <t>STI - Grupo de Estrategia, Gobierno y Arquitectura</t>
  </si>
  <si>
    <t>Fortalecer el modelo de Gobierno de TI.</t>
  </si>
  <si>
    <t>SIT - Grupo de Estrategia, Gobierno y Arquitectura</t>
  </si>
  <si>
    <t>Implementación del Plan de formación y capacitación de Tecnologías de la Información y Comunicación (TIC).</t>
  </si>
  <si>
    <r>
      <t xml:space="preserve">1) Fortalecer los sistemas de información misionales, con un enfoque en la integración e interoperabilidad de datos e información: </t>
    </r>
    <r>
      <rPr>
        <sz val="10"/>
        <color theme="1"/>
        <rFont val="Arial"/>
        <family val="2"/>
      </rPr>
      <t>Se elaboró el Informe Consolidado PAG corte marzo 2026 para los 17 subproyectos del PR_01 (INI-SIS-01). Avance promedio del portafolio: 40% real vs. 48% planeado. La totalidad de proyectos completó la Fase 0 (Anteproyecto). Mayor avance: PRY_SI_04 con 72%. Se identificaron alertas en PRY_SI_13 y PRY_SI_15 con brechas de 19 y 21 puntos porcentuales respectivamente.</t>
    </r>
    <r>
      <rPr>
        <b/>
        <sz val="10"/>
        <color theme="1"/>
        <rFont val="Arial"/>
        <family val="2"/>
      </rPr>
      <t xml:space="preserve">
 </t>
    </r>
    <r>
      <rPr>
        <b/>
        <sz val="10"/>
        <color rgb="FFFF0000"/>
        <rFont val="Arial"/>
        <family val="2"/>
      </rPr>
      <t xml:space="preserve">
</t>
    </r>
    <r>
      <rPr>
        <sz val="10"/>
        <color theme="1"/>
        <rFont val="Arial"/>
        <family val="2"/>
      </rPr>
      <t>2)</t>
    </r>
    <r>
      <rPr>
        <b/>
        <sz val="10"/>
        <color rgb="FFFF0000"/>
        <rFont val="Arial"/>
        <family val="2"/>
      </rPr>
      <t xml:space="preserve"> </t>
    </r>
    <r>
      <rPr>
        <b/>
        <sz val="10"/>
        <color theme="1"/>
        <rFont val="Arial"/>
        <family val="2"/>
      </rPr>
      <t xml:space="preserve">Impulsar la Seguridad digital a través de la adopción del modelo de seguridad y privacidad de la información y de la implementación de un SGSI para la entidad: </t>
    </r>
    <r>
      <rPr>
        <sz val="10"/>
        <color theme="1"/>
        <rFont val="Arial"/>
        <family val="2"/>
      </rPr>
      <t>Se elaboró el Informe de avance del SGSI (E3-FT-1). Se socializaron políticas de seguridad vía Superboletín institucional (incluidas regionales), se publicó el procedimiento de Gestión de Incidentes en el SIG, se creó la Guía de Contacto con Autoridades v1 y se avanzó en la parametrización de la herramienta PENSEMOS Suite Vision con migración documental y sesiones de transferencia de conocimiento en el módulo de riesgos.</t>
    </r>
    <r>
      <rPr>
        <b/>
        <sz val="10"/>
        <color rgb="FFFF0000"/>
        <rFont val="Arial"/>
        <family val="2"/>
      </rPr>
      <t xml:space="preserve">
</t>
    </r>
    <r>
      <rPr>
        <b/>
        <sz val="10"/>
        <color theme="1"/>
        <rFont val="Arial"/>
        <family val="2"/>
      </rPr>
      <t>3)</t>
    </r>
    <r>
      <rPr>
        <b/>
        <sz val="10"/>
        <color rgb="FFFF0000"/>
        <rFont val="Arial"/>
        <family val="2"/>
      </rPr>
      <t xml:space="preserve"> </t>
    </r>
    <r>
      <rPr>
        <b/>
        <sz val="10"/>
        <color theme="1"/>
        <rFont val="Arial"/>
        <family val="2"/>
      </rPr>
      <t xml:space="preserve">Fortalecer la seguridad de la información a través de la implementación de controles de seguridad informática y ciberseguridad: </t>
    </r>
    <r>
      <rPr>
        <sz val="10"/>
        <color theme="1"/>
        <rFont val="Arial"/>
        <family val="2"/>
      </rPr>
      <t>Se adelantaron las actividades correspondientes al I Trimestre 2026. El detalle de los controles implementados, cronograma y avances se encuentra en el Plan de Seguridad y Privacidad de la Información, documento que obra como evidencia en el repositorio y anexos del presente periodo.</t>
    </r>
    <r>
      <rPr>
        <sz val="10"/>
        <color rgb="FFFF0000"/>
        <rFont val="Arial"/>
        <family val="2"/>
      </rPr>
      <t xml:space="preserve">
</t>
    </r>
    <r>
      <rPr>
        <b/>
        <sz val="10"/>
        <color rgb="FFFF0000"/>
        <rFont val="Arial"/>
        <family val="2"/>
      </rPr>
      <t xml:space="preserve">
</t>
    </r>
    <r>
      <rPr>
        <sz val="10"/>
        <color theme="1"/>
        <rFont val="Arial"/>
        <family val="2"/>
      </rPr>
      <t xml:space="preserve">4) </t>
    </r>
    <r>
      <rPr>
        <b/>
        <sz val="10"/>
        <color theme="1"/>
        <rFont val="Arial"/>
        <family val="2"/>
      </rPr>
      <t xml:space="preserve">Fortalecer la implementación de los controles de protección de datos personales a través de un programa de protección y la adopción de las políticas PDP y privacidad: </t>
    </r>
    <r>
      <rPr>
        <sz val="10"/>
        <color theme="1"/>
        <rFont val="Arial"/>
        <family val="2"/>
      </rPr>
      <t>Se adelantaron las actividades correspondientes al I Trimestre 2026. El detalle de la identificación, valoración y tratamiento de riesgos de seguridad y privacidad de la información se encuentra en el Plan de Tratamiento de Riesgos, documento que obra como evidencia en el repositorio y anexos del presente periodo.</t>
    </r>
    <r>
      <rPr>
        <b/>
        <sz val="10"/>
        <color theme="1"/>
        <rFont val="Arial"/>
        <family val="2"/>
      </rPr>
      <t xml:space="preserve">
5) Fortalecer las funciones de IVC de la SNS a través de la implementación de procedimientos y controles de auditoría a sistemas de información, cadena de custodia y Laboratorio Forense: </t>
    </r>
    <r>
      <rPr>
        <sz val="10"/>
        <color theme="1"/>
        <rFont val="Arial"/>
        <family val="2"/>
      </rPr>
      <t>Se elaboró el Informe Consolidado PAG corte marzo 2026 para los proyectos PR_08 y PR_11 (INI-SEG-03). PRY_SG_01 reportó avance del 26% frente al 23% planeado, con instalación anticipada de PENSEMOS al 100% y autodiagnóstico MSPI al 98%.</t>
    </r>
    <r>
      <rPr>
        <b/>
        <sz val="10"/>
        <color rgb="FFFF0000"/>
        <rFont val="Arial"/>
        <family val="2"/>
      </rPr>
      <t xml:space="preserve"> </t>
    </r>
    <r>
      <rPr>
        <b/>
        <sz val="10"/>
        <color theme="1"/>
        <rFont val="Arial"/>
        <family val="2"/>
      </rPr>
      <t xml:space="preserve">
6) Optimizar la gestión de la infraestructura tecnológica:  </t>
    </r>
    <r>
      <rPr>
        <sz val="10"/>
        <color theme="1"/>
        <rFont val="Arial"/>
        <family val="2"/>
      </rPr>
      <t xml:space="preserve">Se elaboró el Informe Consolidado PAG corte marzo 2026 para los 5 subproyectos del PR_15 (INI-SRVTI-05). Avance promedio: 37% real vs. 47% planeado. Mayor ejecución: PRY_IN_07 (FinOps Azure) con 56% y evaluación de costos cloud completada al 100%. Alertas identificadas en PRY_IN_01 (brecha 16%) y Fase 4 de tableros Power BI de PRY_IN_07. </t>
    </r>
    <r>
      <rPr>
        <b/>
        <sz val="10"/>
        <color theme="1"/>
        <rFont val="Arial"/>
        <family val="2"/>
      </rPr>
      <t xml:space="preserve">
7) Implementación del Plan de formación y capacitación de Tecnologías de la Información y Comunicación (TIC): </t>
    </r>
    <r>
      <rPr>
        <sz val="10"/>
        <color theme="1"/>
        <rFont val="Arial"/>
        <family val="2"/>
      </rPr>
      <t>Se elaboró la Estrategia de Uso y Apropiación de TI 2026 (DIFT17) con ejes estratégicos, plan de comunicaciones ""Supersalud más Digital – Rally Estratégico 2026"", plan de capacitación y entrenamiento e indicadores de adopción. Al corte de marzo se ejecutaron las Fases 1 y 2 de la hoja de ruta: asignación formal de líderes PETI, primer taller MGPTI (18 de febrero), socialización del Plan de Comunicaciones e inicio del Plan Institucional de Formación el 9 de marzo.</t>
    </r>
  </si>
  <si>
    <t xml:space="preserve">Capacidad Institucional: Fortalecer la capacidad institucional de la Superintendencia Nacional de Salud,  aumentando la presencia y visibilidad funcional en el territorio, la optimización de procesos, la ampliación y efectividad de los canales de atención, el empoderamiento del talento humano, la articulación interna, las tecnologías de la información y las comunicaciones, la infraestructura física y la administración eficiente de los recursos financieros. </t>
  </si>
  <si>
    <t>Actividades ejecutadas en cumplimiento del plan de seguridad y privacidad de la información y seguridad digital</t>
  </si>
  <si>
    <t>E4-PA-002</t>
  </si>
  <si>
    <t>Avance en el cumplimiento del Plan de Seguridad y Privacidad de la Información y Seguridad Digital</t>
  </si>
  <si>
    <t>Actividad ejecutada en el Plan de seguridad y Privacidad de la información</t>
  </si>
  <si>
    <t>Actividad programada en el Plan de seguridad y Privacidad de la información</t>
  </si>
  <si>
    <t>Gestión de activos de información</t>
  </si>
  <si>
    <t>Revisar y actualizar la metodología de activos de información</t>
  </si>
  <si>
    <t>Entregable: Metodología actualizada</t>
  </si>
  <si>
    <t>Realizar la Identificación y valoración de activos</t>
  </si>
  <si>
    <t>Inventario y matriz de valoración de activos</t>
  </si>
  <si>
    <t>Realizar el diligenciamiento Instrumentos activos de información para la publicación en transparencia y Gov.co</t>
  </si>
  <si>
    <t>Remitir instrumentos para la publicación a la Subdirección de Analítica</t>
  </si>
  <si>
    <t>Revisión y actualización de documentación del Sistema de Gestión de Seguridad de la Información.</t>
  </si>
  <si>
    <t xml:space="preserve">Revisar y actualizar documentación del Sistema de Gestión de Seguridad de la Información: </t>
  </si>
  <si>
    <t>Manual de Seguridad de la Información</t>
  </si>
  <si>
    <t>Procedimiento de Gestión de Incidentes de Seguridad de la Información</t>
  </si>
  <si>
    <t>Procedimientos de activos de información</t>
  </si>
  <si>
    <t>Procedimientos de gestión de riesgos</t>
  </si>
  <si>
    <t>Procedimientos del programa integral de protección de datos personales</t>
  </si>
  <si>
    <t>Procedimiento de borrado seguro de la información</t>
  </si>
  <si>
    <t>Procedimiento de gestión de vulnerabilidades</t>
  </si>
  <si>
    <t>Procedimientos de Continuidad de Negocio</t>
  </si>
  <si>
    <t>Instructivo de transferencia segura de información</t>
  </si>
  <si>
    <t>Procedimiento de Gestión de Cambios</t>
  </si>
  <si>
    <t>Avanzar con el diseño e implementación de la arquitectura de seguridad de la SNS. </t>
  </si>
  <si>
    <t>Arquitectura de seguridad de la información documentada. Heydy</t>
  </si>
  <si>
    <t xml:space="preserve">Realizar el seguimiento al porcentaje de participación en inducciones, reinducciones y/o sensibilizaciones en Seguridad y Privacidad de la Información y Seguridad Digital </t>
  </si>
  <si>
    <t>Informe cuatrimestral de participación en inducciones, reinducciones y/o sensibilizaciones en Seguridad y privacidad de la Informacion y Seguridad Digital</t>
  </si>
  <si>
    <t>Monitoreo, análisis y gestión integral de riesgos de seguridad de la información</t>
  </si>
  <si>
    <t>Revisar y actualizar la metodología de riesgos de seguridad de la información</t>
  </si>
  <si>
    <t>Metodología actualizada</t>
  </si>
  <si>
    <t>Realizar el Monitoreo, identificación y aceptación de riesgos de seguridad de la información</t>
  </si>
  <si>
    <t>Realizar la Evaluación de eficacia de controles de la matriz de riesgos de seguridad de la información.</t>
  </si>
  <si>
    <t>Realizar el Seguimiento planes de acción para mitigación de riesgos de seguridad de la información.</t>
  </si>
  <si>
    <t>Matriz de riesgos con mapa y plan de tratamiento de seguridad de la información.</t>
  </si>
  <si>
    <t xml:space="preserve">Apoyar en las intervenciones de IVC y  el proceso de la Cadena Custodia y forense   de la SNS </t>
  </si>
  <si>
    <t xml:space="preserve">Informe anual de intervenciones realizadas intervenciones de IVC y  el proceso de la Cadena Custodia y forense   de la SNS </t>
  </si>
  <si>
    <t>Seguimiento pruebas DRP</t>
  </si>
  <si>
    <t>Realizar reuniones de seguimiento con la Coordinación de Infraestructura y proveedores.</t>
  </si>
  <si>
    <t>Informe de seguimiento de pruebas DRP, por semestre.</t>
  </si>
  <si>
    <t>Protección y gestión de datos personales</t>
  </si>
  <si>
    <t>Realizar la Actualización anual del Registro Nacional de Bases de Datos (RNBD)</t>
  </si>
  <si>
    <t>Registro ante la SIC</t>
  </si>
  <si>
    <t>https://supersalud.sharepoint.com/:f:/s/GrupodeSeguridadDigital/IgCUn4Ajui3PToq2XsPsPOSMAfhifcC7HpaARA5ik7ISW1E?e=Dr8o39</t>
  </si>
  <si>
    <t>Consolidar el Reporte de reclamaciones segundo semestre 2025</t>
  </si>
  <si>
    <t>Reporte consolidado de reclamaciones ante la SIC</t>
  </si>
  <si>
    <t xml:space="preserve">Consolidar el Reporte de reclamaciones primer semestre 2026 </t>
  </si>
  <si>
    <t>Procedimientos de reporte consolidado de reclamaciones ante la SIC</t>
  </si>
  <si>
    <t xml:space="preserve">Avanzar en implementación. Apropiación y madurez operativa del Programa de Gestión de Datos Pesonales </t>
  </si>
  <si>
    <t>Informes trimestral del estado de implementación del Programa de Gestión de Datos Personales</t>
  </si>
  <si>
    <t>INFORME TRIMESTRAL PDP_ABRIL_JUNIO_2026</t>
  </si>
  <si>
    <t>Cultura organizacional</t>
  </si>
  <si>
    <t>Realizar charlas sobre de seguridad de la información y Continuidad del Negocio.</t>
  </si>
  <si>
    <t>Listas de asistencias a las charlas y piezas gráficas.</t>
  </si>
  <si>
    <t>Elaborar piezas graficas con tips de seguridad y continuidad</t>
  </si>
  <si>
    <t>Socializar Plan de Comunicación de Seguridad de la Información (estrategias de comunicación)</t>
  </si>
  <si>
    <t>Seguimiento y mejora continua del modelo MSPI</t>
  </si>
  <si>
    <t>Realizar el Seguimiento del MSPI a los procesos</t>
  </si>
  <si>
    <t>Informes de gestión del MSPI por parte de los procesos</t>
  </si>
  <si>
    <t>Diligenciar Autodiagnóstico del MSPI 2026</t>
  </si>
  <si>
    <t>Herramienta diligenciada de MSPI</t>
  </si>
  <si>
    <t>Presentar en comité Institucional de Gestión y Desempeño de los resultados del Autodiagnóstico del MSPI</t>
  </si>
  <si>
    <t>Seguimiento a la remediación de Vulnerabilidades</t>
  </si>
  <si>
    <t>Realizar asistencia y seguimiento a la remediación de vulnerabilidades de acuerdo con las convocatorias realizadas por el Grupo de Seguridad Digital.</t>
  </si>
  <si>
    <t>Actas de la reunión con las diferentes dependencias responsables de la remediación</t>
  </si>
  <si>
    <t>Revisión y cierre de hallazgos resultado de auditorías internas o externas realizadas al SGSI</t>
  </si>
  <si>
    <t>Revisar de Informes de auditoria</t>
  </si>
  <si>
    <t>Plan y seguimientos de actividades para cierre de hallazgos</t>
  </si>
  <si>
    <r>
      <t xml:space="preserve">1) Realizar la Actualización anual del Registro Nacional de Bases de Datos (RNBD): </t>
    </r>
    <r>
      <rPr>
        <sz val="10"/>
        <color theme="1"/>
        <rFont val="Arial"/>
        <family val="2"/>
      </rPr>
      <t xml:space="preserve">Se informa que esta actividad fue efectivamente gestionada durante los meses de febrero y marzo de 2026. La intervención no se limitó a una actualización operativa, sino que incluyó un ejercicio de revisión estructural del registro institucional, identificando inconsistencias, duplicidades y oportunidades de mejora en la forma en que la entidad venía reportando la información, con el fin de avanzar hacia un registro más coherente y alineado con la normativa vigente.
2) </t>
    </r>
    <r>
      <rPr>
        <b/>
        <sz val="10"/>
        <color theme="1"/>
        <rFont val="Arial"/>
        <family val="2"/>
      </rPr>
      <t xml:space="preserve">Consolidar el Reporte de reclamaciones segundo semestre 2025: </t>
    </r>
    <r>
      <rPr>
        <sz val="10"/>
        <color theme="1"/>
        <rFont val="Arial"/>
        <family val="2"/>
      </rPr>
      <t xml:space="preserve">la consolidación del reporte de reclamaciones correspondiente al segundo semestre de 2025, se adelantó la gestión de recolección y validación de la información con las áreas responsables. Como resultado de este proceso, y de acuerdo con lo reportado formalmente por dichas áreas, se evidenció que no se presentaron reclamos relacionados con protección de datos personales durante ese periodo, situación que fue tenida en cuenta para efectos del cumplimiento de la obligación de reporte ante la autoridad.
3) </t>
    </r>
    <r>
      <rPr>
        <b/>
        <sz val="10"/>
        <color theme="1"/>
        <rFont val="Arial"/>
        <family val="2"/>
      </rPr>
      <t>Informes trimestral del estado de implementación del Programa de Gestión de Datos Personales:</t>
    </r>
    <r>
      <rPr>
        <sz val="10"/>
        <color theme="1"/>
        <rFont val="Arial"/>
        <family val="2"/>
      </rPr>
      <t xml:space="preserve"> El informe trimestral del estado de implementación del Programa de Gestión de Datos Personales, se indica que este se adjunta como soporte, en el cual se detalla de manera integral la gestión realizada, los avances alcanzados, las limitaciones identificadas y el estado actual del proceso de implementación dentro de la entidad.</t>
    </r>
  </si>
  <si>
    <t xml:space="preserve">Capacidad Institucional: Fortalecer la capacidad institucional de la Superintendencia Nacional de Salud, aumentando la presencia y visibilidad funcional en el territorio, la optimización de procesos, la ampliación y efectividad de los canales de atención, el empoderamiento del talento humano, la articulación interna, las tecnologías de la información y las comunicaciones, la infraestructura física y la administración eficiente de los recursos financieros </t>
  </si>
  <si>
    <t>Actividades ejecutadas en cumplimiento del Plan de Tratamiento de riesgos de seguridad y privacidad de la información</t>
  </si>
  <si>
    <t>E4-PA-003</t>
  </si>
  <si>
    <t>Avance cumplimiento del Plan de Tratamiento de Riesgos de Seguridad y Privacidad de la Información</t>
  </si>
  <si>
    <t>Actividad ejecutada en el Plan de Tratamiento de Riesgos</t>
  </si>
  <si>
    <t>Actividad programada en el Plan de Tratamiento de Riesgos</t>
  </si>
  <si>
    <t>POLÍTICA DE ADMINISTRACIÓN DE RIESGOS</t>
  </si>
  <si>
    <t>Actualizar lineamientos y/o políticas de riesgos de Seguridad Digital</t>
  </si>
  <si>
    <t>Lineamientos de riesgos de Seguridad Digital actualizados</t>
  </si>
  <si>
    <t xml:space="preserve">E1-MN-2 MANUAL
GESTIÓN INTEGRAL DEL RIESGO
plataforma ALMA </t>
  </si>
  <si>
    <t>Subdirección de Tecnologías de la Información- Grupo de Seguridad Digital</t>
  </si>
  <si>
    <t>Sensibilizar a los gestores de los procesos  y demás  colaboradores de la entidad sobre la gestión de los riesgos de seguridad digital y privacidad de la información, mediante jornadas de socialización, capacitación y difusión de buenas prácticas, lineamientos institucionales y responsabilidades asociadas.</t>
  </si>
  <si>
    <t xml:space="preserve">Listados de asistencia
Autoevaluaciones de la sensibilización
Presentaciones </t>
  </si>
  <si>
    <t>https://supersalud.sharepoint.com/:f:/r/sites/GrupodeSeguridadDigital/Documentos%20compartidos/Levantamiento%20de%20activos%20de%20informacion%202025/CARPETA_IDEN_RIESGOS_ACTIVOS_I%20TRIM_2026/CHARLA%20INTRODUCTORIA%20ACTIVOS%20DE%20INF%20Y%20RIESGOS_13_04_2026?csf=1&amp;web=1&amp;e=pN4SV5</t>
  </si>
  <si>
    <t>Realizar el acompañamiento en la identificación,análisis, valoración de controles y definición del manejo de los riesgos en todos los procesos con riesgos asociados con criticidad Moderada, Alta y Extrema de Riesgos de Seguridad y Privacidad de la Información, Seguridad Digital y Continuidad de la Operación.</t>
  </si>
  <si>
    <t>Matriz de Riesgos de Seguridad y Privacidad de la Información, Seguridad Digital y continuidad de la Operación actualizada</t>
  </si>
  <si>
    <t>https://supersalud.sharepoint.com/:f:/r/sites/GrupodeSeguridadDigital/Documentos%20compartidos/Levantamiento%20de%20activos%20de%20informacion%202025/CARPETA_IDEN_RIESGOS_ACTIVOS_I%20TRIM_2026/ENTREGAS%20DE%20MATRICES%20DE%20RIESGOS%20Y%20ACTIVOS_2026?csf=1&amp;web=1&amp;e=fUICCb</t>
  </si>
  <si>
    <t>Realizar la aceptación y aprobación de los riesgos de seguridad digital y privacidad de la información identificados y planes de mejoramiento</t>
  </si>
  <si>
    <t xml:space="preserve">Memorandos de aprobación de los riesgos identificados </t>
  </si>
  <si>
    <t>Publicar mapas de riesgos de los procesos</t>
  </si>
  <si>
    <t>Matriz de riesgos publicada y actualizada</t>
  </si>
  <si>
    <t xml:space="preserve">Realizar Seguimiento a la  implementación de controles y planes de tratamiento de riesgos  identificados </t>
  </si>
  <si>
    <t>Informe de gestión de riesgos</t>
  </si>
  <si>
    <t>https://supersalud.sharepoint.com/:f:/r/sites/GrupodeSeguridadDigital/Documentos%20compartidos/Levantamiento%20de%20activos%20de%20informacion%202025/CARPETA_IDEN_RIESGOS_ACTIVOS_I%20TRIM_2026/INFORME%20ACTUALIZACION%20DE%20ACTIVOS%20DE%20INFORMACION?csf=1&amp;web=1&amp;e=Cl58Zb</t>
  </si>
  <si>
    <r>
      <t xml:space="preserve">1) Sensibilizar a los gestores de los procesos  y demás  colaboradores de la entidad sobre la gestión de los riesgos de seguridad digital y privacidad de la información, mediante jornadas de socialización, capacitación y difusión de buenas prácticas, lineamientos institucionales y responsabilidades asociadas:
</t>
    </r>
    <r>
      <rPr>
        <sz val="10"/>
        <color theme="1"/>
        <rFont val="Arial"/>
        <family val="2"/>
      </rPr>
      <t xml:space="preserve">Mediante capacitaciones y sensibilizaciones, se realizó el acompañamiento en la elaboración de las matrices de riesgos de seguridad de la información acorde al nuevo mapa de procesos de la entidad  </t>
    </r>
  </si>
  <si>
    <t>ODS</t>
  </si>
  <si>
    <t>PES</t>
  </si>
  <si>
    <t>PND</t>
  </si>
  <si>
    <t>DIMENSIONES OPERATIVAS DEL MIPG</t>
  </si>
  <si>
    <t>POLÍTICAS DE GESTIÓN Y DESEMPEÑO INSTITUCIONAL</t>
  </si>
  <si>
    <t>OBJETIVOS INSTITUCIONALES</t>
  </si>
  <si>
    <t xml:space="preserve">EJES ESTRATEGICOS </t>
  </si>
  <si>
    <t>PROCESO</t>
  </si>
  <si>
    <t>NOMBRE PROYECTO DE INVERSIÓN</t>
  </si>
  <si>
    <t xml:space="preserve">DEPENDENCIAS </t>
  </si>
  <si>
    <t>TIPO</t>
  </si>
  <si>
    <t xml:space="preserve">FRECUENCIA </t>
  </si>
  <si>
    <t>UNIDAD DE MEDIDA</t>
  </si>
  <si>
    <t>DIMENSIONES VRS POLÍTICAS DE GESTIÓN Y DESEMPEÑO INSTITUCIONAL</t>
  </si>
  <si>
    <t>Salud y bienestar</t>
  </si>
  <si>
    <t xml:space="preserve">1. Modular, regular e implementar la prestación de servicios de salud mediante la conformación de redes integrales e integradas de servicios y el sistema integral de calidad en salud para garantizar el derecho fundamental a la salud, el acceso equitativo a los servicios de salud a la población del territorio nacional. </t>
  </si>
  <si>
    <t xml:space="preserve">Habilitadores que potencian la seguridad humana y las oportunidades de bienestar           </t>
  </si>
  <si>
    <t>Talento Humano</t>
  </si>
  <si>
    <t>Consolidar la Superintendencia Nacional de Salud como un organismo técnico, rector del sistema de vigilancia, inspección y control.</t>
  </si>
  <si>
    <t>Fortalecer la confianza y credibilidad de los habitantes del territorio nacional  frente al máximo órgano de inspección, vigilancia y control del sector salud</t>
  </si>
  <si>
    <t>Direccionamiento Estratégico</t>
  </si>
  <si>
    <t>Optimización del uso de los mecanismos de conciliación y facultad jurisdiccional en el Sistema General de Seguridad Social en Salud dispuestos por la Superintendencia Nacional de Salud nacional</t>
  </si>
  <si>
    <t xml:space="preserve">Delegatura para la Protección al Usuario </t>
  </si>
  <si>
    <t>Eficiencia</t>
  </si>
  <si>
    <t>Mensual</t>
  </si>
  <si>
    <t xml:space="preserve">Porcentual </t>
  </si>
  <si>
    <t>Paz, justicia e instituciones solidas</t>
  </si>
  <si>
    <t>2. Contar con un talento humano en salud dignificado y competente por medio de la laboralización con estabilidad, formalización, remuneración justa, formación permanente y protección de la salud en el trabajo con el fin de garantizar suficiencia del mismo, la equidad en su distribución y su mejora en el desempeño dentro de un modelo de atención basado en Atención Primaria y seguridad sanitaria nacional.</t>
  </si>
  <si>
    <t xml:space="preserve">Superación de Privaciones como fundamento de la dignidad humana y condiciones básicas para el bienestar </t>
  </si>
  <si>
    <t>Direccionamiento Estratégico y Planeación</t>
  </si>
  <si>
    <t xml:space="preserve">Integridad </t>
  </si>
  <si>
    <t>Promover el mejoramiento de la calidad en la atención en salud.</t>
  </si>
  <si>
    <t>Aumentar la capacidad resolutiva y la proactividad de la Superintendencia Nacional  de Salud.</t>
  </si>
  <si>
    <t>Relacionamiento con la Ciudadanía y Grupos de Valor</t>
  </si>
  <si>
    <t>Fortalecimiento de la inspección, vigilancia y control realizada por la Superintendencia Nacional de Salud al Sistema General de Seguridad Social en Salud a nivel nacional</t>
  </si>
  <si>
    <t>Delegatura Entidades Aseguramiento en Salud</t>
  </si>
  <si>
    <t>Eficacia</t>
  </si>
  <si>
    <t>Bimestral</t>
  </si>
  <si>
    <t>Numérica</t>
  </si>
  <si>
    <t>Alianza para lograr los objetivos</t>
  </si>
  <si>
    <t>3. Garantizar acceso oportuno a los medicamentos y tecnología a todos los habitantes del territorio nacional mediante la promoción de la investigación, la expedición de regulación, la generación de alianzas estratégicas e incentivos con el fin de lograr capacidad instalada, un adecuado control de precios, mecanismos de transparencia y suficiencia en la prestación de servicios.</t>
  </si>
  <si>
    <t xml:space="preserve">Expansión de Capacidades: más y mejores oportunidades de la población para lograr sus proyectos de vida </t>
  </si>
  <si>
    <t>Gestión con Valores para Resultados</t>
  </si>
  <si>
    <t xml:space="preserve">Planeación Institucional </t>
  </si>
  <si>
    <t xml:space="preserve">Fortalecer la inspección, vigilancia y control del aseguramiento en salud.
</t>
  </si>
  <si>
    <t xml:space="preserve">Fortalecer la capacidad institucional de la Superintendencia Nacional de Salud aumentando la presencia y visibilidad institucional territorial. </t>
  </si>
  <si>
    <t>Gobierno y Gestión de Datos e Información</t>
  </si>
  <si>
    <t>Mejoramiento del conocimiento de los grupos de interés de las acciones de IVC de la Supersalud y la normatividad y disposicones del SGSSS nacional</t>
  </si>
  <si>
    <t>Delegatura Prestadores de Servicios en Salud</t>
  </si>
  <si>
    <t>Efectividad</t>
  </si>
  <si>
    <t>Indice</t>
  </si>
  <si>
    <t>Industria, innovación e infraestructura</t>
  </si>
  <si>
    <t>4. Construir un Sistema Único Nacional de Información en Salud mediante la integración de las distintas fuentes de información, la armonización y el diseño transversal de herramientas tecnológicas para lograr una información única en el país, de consulta universal, que permita la accesibilidad e identificación de los procesos de salud de los habitantes del territorio nacional.</t>
  </si>
  <si>
    <t>El cambio es con las mujeres</t>
  </si>
  <si>
    <t>Evaluación de Resultados</t>
  </si>
  <si>
    <t xml:space="preserve">Gestión presupuestal y eficiencia del gasto público </t>
  </si>
  <si>
    <t>Fortalecer a través de mecanismos de IVC la oportunidad en la generación y flujo de los recursos del Sistema General de Seguridad Social en Salud y los regímenes especiales y exceptuados.</t>
  </si>
  <si>
    <t xml:space="preserve">Promover e incentivar el desarrollo de mecanismos de participación ciudadana.   </t>
  </si>
  <si>
    <t>Gestión Estratégica de Personas</t>
  </si>
  <si>
    <t>Fortalecimiento de la ateción, protección y promoción de la participación de los ciudadanos en el Sistema General de Seguridad Social en Salud nacional</t>
  </si>
  <si>
    <t xml:space="preserve">Delegatura para Entidades Territoriales y Generadores y Recaudadores y Administradores de Recursos del SGSSS </t>
  </si>
  <si>
    <t>Cuatrimestral</t>
  </si>
  <si>
    <t xml:space="preserve">Moda </t>
  </si>
  <si>
    <t>5. Fortalecer capacidades institucionales de sector salud mediante la optimización de procesos, el empoderamiento del talento humano, la articulación interna, la gestión del conocimiento, las tecnologías de la información y la comunicación y la infraestructura física y administración eficiente de los recursos financieros con el fin de armonizar una intervención institucional articulada, integrada y universal.</t>
  </si>
  <si>
    <t>Pueblos y comunidades étnicas</t>
  </si>
  <si>
    <t>Información y Comunicación</t>
  </si>
  <si>
    <t>Compras y Contratación Pública</t>
  </si>
  <si>
    <t xml:space="preserve">Promover y fortalecer la participación ciudadana para la defensa de los derechos de los usuarios del sector salud.
</t>
  </si>
  <si>
    <t>Seguimiento y Evaluación al Vigilado</t>
  </si>
  <si>
    <t>Fortalecimiento del Sistema de Gestión Documental de la Superintendencia Nacional de Salud</t>
  </si>
  <si>
    <t>Semestral</t>
  </si>
  <si>
    <t>Mediana</t>
  </si>
  <si>
    <t>6. Recuperar y fortalecer la red pública hospitalaria mediante el saneamiento financiero y la asistencia técnica para contar con unas instituciones que permita la prestación de servicios integrales, sostenibles y con calidad</t>
  </si>
  <si>
    <t>Jóvenes con derechos que lideran las transformaciones para la vida</t>
  </si>
  <si>
    <t>Gestión del Conocimiento y la Innovación</t>
  </si>
  <si>
    <t xml:space="preserve">Fortalecimiento organizacional y simplificación de procesos </t>
  </si>
  <si>
    <t>Adelantar los procesos de intervención forzosa administrativa aplicando mecanismos de seguimiento a los agentes interventores, liquidadores y contralores y realizar inspección, vigilancia y control a las liquidaciones voluntarias con el fin de proteger los derechos de los afiliados y recursos del sector salud</t>
  </si>
  <si>
    <t>Gestión de Trámites</t>
  </si>
  <si>
    <t>Optimización de la prestación de servicios y provisión de soluciones de tecnologías de la información y la comunicaciones TIC de la Superintendencia Nacional de  Salud</t>
  </si>
  <si>
    <t>Delegatura Función Jurisdiccional y de Conciliación</t>
  </si>
  <si>
    <t>Control Interno</t>
  </si>
  <si>
    <t xml:space="preserve">Servicio al ciudadano </t>
  </si>
  <si>
    <t>Proteger los derechos y reconocer las obligaciones y deberes de los distintos actores participantes en el sector salud, a través de las funciones jurisdiccionales y de conciliación.</t>
  </si>
  <si>
    <t>Auditorías</t>
  </si>
  <si>
    <t>Fortalecimiento de la implementación de políticas, criterios y directrices jurídicas de la Superintendencia Nacional de Salud</t>
  </si>
  <si>
    <t xml:space="preserve">Participación ciudadana en la gestión pública </t>
  </si>
  <si>
    <t>Fortalecer la capacidad institucional de la Superintendencia Nacional de Salud</t>
  </si>
  <si>
    <t>Control</t>
  </si>
  <si>
    <t>Consolidación del sistema integrado de planeación y gestión de la Supersalud a nivel nacional</t>
  </si>
  <si>
    <t>Dirección Juridica</t>
  </si>
  <si>
    <t>Racionalización de trámites</t>
  </si>
  <si>
    <t>Gestión Jurisdiccional y de Conciliación</t>
  </si>
  <si>
    <t>Desarrollo de la gestión estratégica del talento humano en la Supersalud a nivel nacional</t>
  </si>
  <si>
    <t>Gobierno Digital</t>
  </si>
  <si>
    <t>Gestión Financiera</t>
  </si>
  <si>
    <t xml:space="preserve">Seguridad Digital </t>
  </si>
  <si>
    <t>Gestión de Bienes y Servicios</t>
  </si>
  <si>
    <r>
      <t xml:space="preserve">Participación ciudadana en la gestión </t>
    </r>
    <r>
      <rPr>
        <sz val="10"/>
        <color indexed="8"/>
        <rFont val="Verdana"/>
        <family val="2"/>
      </rPr>
      <t xml:space="preserve">pública </t>
    </r>
  </si>
  <si>
    <t xml:space="preserve">Defensa jurídica </t>
  </si>
  <si>
    <t>Gestión Jurídica</t>
  </si>
  <si>
    <t>Oficina Asesora de Comunicaciones</t>
  </si>
  <si>
    <t>Mejora Normativa</t>
  </si>
  <si>
    <t>Actuaciones Disciplinarias</t>
  </si>
  <si>
    <t>Gestión de la Información Estadística</t>
  </si>
  <si>
    <t>Gestión de Mejora</t>
  </si>
  <si>
    <t xml:space="preserve">Secretaria General </t>
  </si>
  <si>
    <t xml:space="preserve">Gestión documental </t>
  </si>
  <si>
    <t>Evaluación Independiente</t>
  </si>
  <si>
    <t xml:space="preserve">Transparencia, acceso a la información pública y lucha contra la   corrupción </t>
  </si>
  <si>
    <t>Gestión del conocimiento y la innovación</t>
  </si>
  <si>
    <t xml:space="preserve">Control interno </t>
  </si>
  <si>
    <t xml:space="preserve">Anual </t>
  </si>
  <si>
    <t>N/A</t>
  </si>
  <si>
    <t>Diseñar y ejecutar plan de capacitación del Componente de gestion Seguridad y Salud en el Trabajo, incluye inducción y reinducción.</t>
  </si>
  <si>
    <t xml:space="preserve">De acuerdo con el seguimiento realizado, se evidencia que la actividad se cumple para el período reportado, toda vez que se cuenta con el Plan Anual de Capacitación en Seguridad y Salud en el Trabajo 2026, en el cual se encuentran programadas las actividades de capacitación del componente de SST, incluyendo expresamente la inducción y reinducción en Seguridad y Salud en el Trabajo, dirigidas a los funcionarios de la entidad. Asimismo, los soportes aportados permiten verificar la ejecución de diferentes actividades de capacitación durante el primer semestre de 2026, entre ellas inducciones corporativas, primeros auxilios básicos, prevención de caídas, higiene postural y ergonomía, y capacitación al COPASST, con sus respectivos registros de asistencia
Se recomienda para los próximos períodos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Teniendo en cuenta que el entregable de esta tarea corresponde al Programa de capacitación y las listas de asistencia, se recomienda que, para próximos reportes, se adjunten en el Aplicativo ALMA directamente como evidencia los documentos específicos que constituyen el entregable. Esto permitirá facilitar la consulta, visibilidad y verificación de los soportes, evitando el uso de enlaces a carpetas que puedan dificultar su acceso. Se adjunta carpeta compartida por el área responsable. </t>
  </si>
  <si>
    <t xml:space="preserve">De acuerdo con la revisión realizada por la Oficina Asesora de Planeación a la justificación y al soporte aportado para la tarea “Realizar semestralmente la socialización de cómo reportar incidentes y accidentes de trabajo a través de infografía dirigida a todo el funcionariado”, se evidencia que la actividad fue reprogramada para el tercer trimestre de la vigencia 2026, sin que se acreditara su ejecución durante el período evaluado.  Por lo anterior, la tarea se considera no cumplida para el segundo trimestre de 2026. En este sentido, se solicita realizar lo más pronto posible por medio de memorando la solicitud de modificación del cronograma del Plan de Trabajo Anual en Seguridad y Salud en el Trabajo. </t>
  </si>
  <si>
    <t>De acuerdo con el seguimiento realizado, se evidencia el cumplimiento de la tarea para el período reportado, toda vez que se aportan evidencias de la revisión y actualización de instrumentos asociados al SG-SST, incluyendo el formato A1-FT-32 – Lista de chequeo a proveedores, contratistas y subcontratistas, señalado por el área como punto de partida para fortalecer el seguimiento a dichas partes interesadas. Adicionalmente, se verifica que el área responsable trabajó en la actualización del Procedimiento A1-PD-9 – Gestionar el Subsistema de Seguridad y Salud en el Trabajo, mediante el cual trabajaron ajustes de fondo y forma, entre ellos la redefinición del objetivo y alcance, incorporación de definiciones y lineamientos de operación, así como la actualización de actividades, responsables, periodicidades y registros.</t>
  </si>
  <si>
    <t>De acuerdo con el seguimiento realizado, se considera que la tarea se encuentra en desarrollo y no se evidencia cumplimiento integral para el período objeto de seguimiento, toda vez que la evidencia aportada acredita la actualización integral de la Lista de Chequeo A1-FT-32 como instrumento para fortalecer la verificación del cumplimiento de los requisitos de SST de proveedores, contratistas y subcontratistas; sin embargo, no se aportan evidencias de la aplicación del instrumento a los contratistas ni de los resultados obtenidos, incluyendo evaluaciones realizadas, hallazgos identificados, observaciones, acciones correctivas o seguimiento a los compromisos derivados.
Se recomienda continuar con la aplicación de la lista de chequeo actualizada y conservar los soportes que permitan demostrar el seguimiento efectivo al cumplimiento de los requisitos de SST de los contratistas, asimismo, se recuerda que la descripción del avance de las tareas a reportar se redacte en tiempo pasado, utilizando un lenguaje claro y describiendo de manera lógica y secuencial las acciones efectivamente realizadas durante el período objeto de reporte, de forma tal que la información sea comprensible para cualquier consultante.
Finalmente, se requiere que para próximos reportes, se adjunte directamente las actas de reunión en el Aplicativo ALMA dado que son los documentos específicos que constituyen el entregable. Esto permitirá facilitar la consulta, visibilidad y verificación de los soportes, evitando el uso de enlaces a carpetas que puedan dificultar su acceso.</t>
  </si>
  <si>
    <t>Informes de implementación y seguimiento gradual de los procesos de la gestión documental - PGD</t>
  </si>
  <si>
    <t>Modelo de Requisitos -MOREQ
Informe de Pruebas funcionales y no funcionales
Historias de usuario
Diagramas de Arquitectura, infraestructura y Modelo Entidad-Relación
Índice electrónico</t>
  </si>
  <si>
    <t xml:space="preserve">De acuerdo con lo reportado por el área responsable, se cumple con la tarea estipulada, toda vez que se evidencia la elaboración de un informe de mejora continua al PIC que analiza las vigencias 2024, 2025 y 2026, identifica hallazgos y oportunidades de mejora y formula recomendaciones orientadas al fortalecimiento de los procesos de capacitación institucional. Asimismo, el documento incorpora de manera expresa un apartado de acciones de innovación para la articulación con el PIC 2027, acompañado de una propuesta concreta de capacitación en gestión documental y temas específicos para su incorporación en el PIC 2027. </t>
  </si>
  <si>
    <t>Programado</t>
  </si>
  <si>
    <t>Ejecutado</t>
  </si>
  <si>
    <t xml:space="preserve"> Programado</t>
  </si>
  <si>
    <r>
      <rPr>
        <b/>
        <sz val="10"/>
        <color theme="1"/>
        <rFont val="Arial"/>
        <family val="2"/>
      </rPr>
      <t xml:space="preserve">Actividad 1. Realizar informe mensual de seguimiento al Ordenador del Gasto: </t>
    </r>
    <r>
      <rPr>
        <sz val="10"/>
        <color theme="1"/>
        <rFont val="Arial"/>
        <family val="2"/>
      </rPr>
      <t xml:space="preserve">La Dirección de Contratación elaboró los informes mensuales de seguimiento a la ejecución del PAA, correspondientes a abril, mayo y junio de 2026.
</t>
    </r>
    <r>
      <rPr>
        <b/>
        <sz val="10"/>
        <color theme="1"/>
        <rFont val="Arial"/>
        <family val="2"/>
      </rPr>
      <t xml:space="preserve">Actividad 2. Realizar mesas de trabajo con las áreas que presentan incumplimiento frente al cronograma del PAA: </t>
    </r>
    <r>
      <rPr>
        <sz val="10"/>
        <color theme="1"/>
        <rFont val="Arial"/>
        <family val="2"/>
      </rPr>
      <t>Durante el segundo trimestre de 2026 el área realizó 3 mesas de trabajo para efectuar seguimiento al cumplimiento del PAA.</t>
    </r>
  </si>
  <si>
    <r>
      <rPr>
        <b/>
        <sz val="10"/>
        <color theme="1"/>
        <rFont val="Arial"/>
        <family val="2"/>
      </rPr>
      <t>Observaciones OAP sobre el avance</t>
    </r>
    <r>
      <rPr>
        <sz val="10"/>
        <color theme="1"/>
        <rFont val="Arial"/>
        <family val="2"/>
      </rPr>
      <t>: El avance correspondiente al segundo trimestre respecto a las actividades asociadas con el Plan Anual de Adquisiciones - PAA fue del 100 %, mientras que el avance total acumulado del plan alcanzó el 50%.</t>
    </r>
  </si>
  <si>
    <t xml:space="preserve">Dirección de Contratación </t>
  </si>
  <si>
    <t>RESULTADO DE LA GESTIÓN EN EL PERIODO DE SEGUIMIENTO</t>
  </si>
  <si>
    <t xml:space="preserve"> Programados</t>
  </si>
  <si>
    <t>Ejecutados</t>
  </si>
  <si>
    <r>
      <rPr>
        <b/>
        <sz val="10"/>
        <color theme="1"/>
        <rFont val="Arial"/>
        <family val="2"/>
      </rPr>
      <t>Actividad No. 1. Realizar talleres de carácter lúdico-pedagógicos dirigido a grupos focales de todas las áreas de la entidad para fortalecer la apropiación y toma de conciencia de los valores contenidos en el código de Integridad y conflicto de interés:</t>
    </r>
    <r>
      <rPr>
        <sz val="10"/>
        <color theme="1"/>
        <rFont val="Arial"/>
        <family val="2"/>
      </rPr>
      <t xml:space="preserve"> se realizaron talleres de sensibilización sobre los valores del Código de Integridad y conflicto de interés.
</t>
    </r>
    <r>
      <rPr>
        <b/>
        <sz val="10"/>
        <color theme="1"/>
        <rFont val="Arial"/>
        <family val="2"/>
      </rPr>
      <t>Actividad No. 2. Realizar campañas periódicas de actualización la información obligatoria registrada en el SIGEP dirigidas a los servidores de la Entidad:</t>
    </r>
    <r>
      <rPr>
        <sz val="10"/>
        <color theme="1"/>
        <rFont val="Arial"/>
        <family val="2"/>
      </rPr>
      <t xml:space="preserve"> se realizaron acciones periódicas de comunicación para actualizar la información obligatoria registrada en el SIGEP.
</t>
    </r>
    <r>
      <rPr>
        <b/>
        <sz val="10"/>
        <color theme="1"/>
        <rFont val="Arial"/>
        <family val="2"/>
      </rPr>
      <t>Actividad No. 3. Realizar informe de los procesos meritocráticos realizados con el acompañamiento de la Función Pública a los aspirantes a cargos de libre nombramiento y remoción:</t>
    </r>
    <r>
      <rPr>
        <sz val="10"/>
        <color theme="1"/>
        <rFont val="Arial"/>
        <family val="2"/>
      </rPr>
      <t xml:space="preserve"> se elaboró el informe del segundo trimestre de 2026 sobre los procesos meritocráticos realizados con acompañamiento de Función Pública.
</t>
    </r>
    <r>
      <rPr>
        <b/>
        <sz val="10"/>
        <color theme="1"/>
        <rFont val="Arial"/>
        <family val="2"/>
      </rPr>
      <t>Actividad No. 4. Verificar el registro de la Información de los funcionarios en el SIGEP:</t>
    </r>
    <r>
      <rPr>
        <sz val="10"/>
        <color theme="1"/>
        <rFont val="Arial"/>
        <family val="2"/>
      </rPr>
      <t xml:space="preserve"> el área responsable verificó la información de los funcionarios en el SIGEP mediante base de datos de vinculaciones.
</t>
    </r>
    <r>
      <rPr>
        <b/>
        <sz val="10"/>
        <color theme="1"/>
        <rFont val="Arial"/>
        <family val="2"/>
      </rPr>
      <t>Actividad No. 5. Realizar seguimiento al Concurso de Méritos con la CNSC:</t>
    </r>
    <r>
      <rPr>
        <sz val="10"/>
        <color theme="1"/>
        <rFont val="Arial"/>
        <family val="2"/>
      </rPr>
      <t xml:space="preserve"> se elaboró el informe de seguimiento al Concurso de Méritos con la CNSC correspondiente al segundo trimestre de 2026.
</t>
    </r>
    <r>
      <rPr>
        <b/>
        <sz val="10"/>
        <color theme="1"/>
        <rFont val="Arial"/>
        <family val="2"/>
      </rPr>
      <t>Actividad No. 6. Ejecutar el plan de vacantes y el plan de previsión de empleos de la entidad y presentar informes trimestrales de su ejecución:</t>
    </r>
    <r>
      <rPr>
        <sz val="10"/>
        <color theme="1"/>
        <rFont val="Arial"/>
        <family val="2"/>
      </rPr>
      <t xml:space="preserve"> se elaboró el informe del segundo trimestre de 2026 sobre la ejecución del plan de vacantes y el plan de previsión de empleos.
</t>
    </r>
    <r>
      <rPr>
        <b/>
        <sz val="10"/>
        <color theme="1"/>
        <rFont val="Arial"/>
        <family val="2"/>
      </rPr>
      <t xml:space="preserve">Actividad No. 7. Ejecutar las actividades definidas para el componente de la Gestión del Rendimiento de la entidad: </t>
    </r>
    <r>
      <rPr>
        <sz val="10"/>
        <color theme="1"/>
        <rFont val="Arial"/>
        <family val="2"/>
      </rPr>
      <t xml:space="preserve">se elaboró el Informe de Estado y Avance del Proceso de Evaluación de Desempeño Laboral.
</t>
    </r>
    <r>
      <rPr>
        <b/>
        <sz val="10"/>
        <color theme="1"/>
        <rFont val="Arial"/>
        <family val="2"/>
      </rPr>
      <t>Actividad No. 8. Realizar evaluación y análisis de la evaluación de desempeño de los servidores publicos  de carrera administrativa, en provisionalidad y los de libre nombramiento y remoción diferentes a los gerentes públicos</t>
    </r>
    <r>
      <rPr>
        <sz val="10"/>
        <color theme="1"/>
        <rFont val="Arial"/>
        <family val="2"/>
      </rPr>
      <t xml:space="preserve">: la Dirección de Talento Humano realizó la evaluación y análisis del desempeño de servidores de carrera administrativa, provisionalidad y libre nombramiento y remoción.
</t>
    </r>
    <r>
      <rPr>
        <b/>
        <sz val="10"/>
        <color theme="1"/>
        <rFont val="Arial"/>
        <family val="2"/>
      </rPr>
      <t xml:space="preserve">Actividad No. 9. Realizar evaluación y análisis de los acuerdos de gestión que hayan sido entregados en Talento Humano: </t>
    </r>
    <r>
      <rPr>
        <sz val="10"/>
        <color theme="1"/>
        <rFont val="Arial"/>
        <family val="2"/>
      </rPr>
      <t xml:space="preserve">se elaboró el Informe de Acuerdos de Gestión de la vigencia 2025, con resultados de evaluación de gerentes públicos.
</t>
    </r>
    <r>
      <rPr>
        <b/>
        <sz val="10"/>
        <color theme="1"/>
        <rFont val="Arial"/>
        <family val="2"/>
      </rPr>
      <t xml:space="preserve">Actividad No. 10. Elaborar, ejecutar y evaluar el Plan Institucional de Capacitación y presentar informes trimestrales de su ejecución: </t>
    </r>
    <r>
      <rPr>
        <sz val="10"/>
        <color theme="1"/>
        <rFont val="Arial"/>
        <family val="2"/>
      </rPr>
      <t xml:space="preserve">se elaboró el informe de ejecución del Plan Institucional de Capacitación correspondiente al segundo trimestre de 2026.
</t>
    </r>
    <r>
      <rPr>
        <b/>
        <sz val="10"/>
        <color theme="1"/>
        <rFont val="Arial"/>
        <family val="2"/>
      </rPr>
      <t>Actividad No. 11. Diseñar campaña comunicativa orientada a estimular la participación de los todos los funcionarios en los eventos de Capacitación:</t>
    </r>
    <r>
      <rPr>
        <sz val="10"/>
        <color theme="1"/>
        <rFont val="Arial"/>
        <family val="2"/>
      </rPr>
      <t xml:space="preserve"> se elaboraron piezas comunicativas orientadas a promover la participación de los funcionarios en actividades institucionales.
</t>
    </r>
    <r>
      <rPr>
        <b/>
        <sz val="10"/>
        <color theme="1"/>
        <rFont val="Arial"/>
        <family val="2"/>
      </rPr>
      <t>Actividad No. 12. Diseñar campaña comunicativa orientada a que los líderes de los procesos asignen a los servidores que participan en los eventos de capacitación de acuerdo con las debilidades de competencias identificadas en ellos</t>
    </r>
    <r>
      <rPr>
        <sz val="10"/>
        <color theme="1"/>
        <rFont val="Arial"/>
        <family val="2"/>
      </rPr>
      <t xml:space="preserve">: se realizó una comunicación dirigida a más de 100 destinatarios para promover la asignación de servidores a actividades institucionales.
</t>
    </r>
    <r>
      <rPr>
        <b/>
        <sz val="10"/>
        <color theme="1"/>
        <rFont val="Arial"/>
        <family val="2"/>
      </rPr>
      <t xml:space="preserve">Actividad No. 13. Ejecutar la estrategia de Enfoque de Género, diferencial e interseccional: </t>
    </r>
    <r>
      <rPr>
        <sz val="10"/>
        <color theme="1"/>
        <rFont val="Arial"/>
        <family val="2"/>
      </rPr>
      <t xml:space="preserve">Se elaboró el informe de ejecución del Programa de Enfoque de Género, Diversidad e Inclusión.
</t>
    </r>
    <r>
      <rPr>
        <b/>
        <sz val="10"/>
        <color theme="1"/>
        <rFont val="Arial"/>
        <family val="2"/>
      </rPr>
      <t>Actividad No. 14. Realizar el análisis y trámite de las solicitudes de Teletrabajo allegadas a la Dirección de Talento Humano para acceder a la modalidad:</t>
    </r>
    <r>
      <rPr>
        <sz val="10"/>
        <color theme="1"/>
        <rFont val="Arial"/>
        <family val="2"/>
      </rPr>
      <t xml:space="preserve"> el área responsable realizó el informe de Teletrabajo correspondiente al período abril-junio de 2026.
</t>
    </r>
    <r>
      <rPr>
        <b/>
        <sz val="10"/>
        <color theme="1"/>
        <rFont val="Arial"/>
        <family val="2"/>
      </rPr>
      <t>Actividad No. 15. Realizar informe de las actividades del Plan de intervención de clima organizacional:</t>
    </r>
    <r>
      <rPr>
        <sz val="10"/>
        <color theme="1"/>
        <rFont val="Arial"/>
        <family val="2"/>
      </rPr>
      <t xml:space="preserve"> se elaboró el Informe de Gestión de Intervención de Clima Organizacional correspondiente al período reportado.
</t>
    </r>
    <r>
      <rPr>
        <b/>
        <sz val="10"/>
        <color theme="1"/>
        <rFont val="Arial"/>
        <family val="2"/>
      </rPr>
      <t xml:space="preserve">
Actividad No. 16. Elaborar, ejecutar y evaluar el impacto el Plan Institucional de Bienestar e Incentivos y presentar informes trimestrales de su ejecución: </t>
    </r>
    <r>
      <rPr>
        <sz val="10"/>
        <color theme="1"/>
        <rFont val="Arial"/>
        <family val="2"/>
      </rPr>
      <t>se elaboró el Informe Trimestral de Ejecución del Plan de Bienestar Social e Incentivos.</t>
    </r>
  </si>
  <si>
    <r>
      <rPr>
        <b/>
        <sz val="10"/>
        <color theme="1"/>
        <rFont val="Arial"/>
        <family val="2"/>
      </rPr>
      <t>Observaciones OAP sobre el avance</t>
    </r>
    <r>
      <rPr>
        <sz val="10"/>
        <color theme="1"/>
        <rFont val="Arial"/>
        <family val="2"/>
      </rPr>
      <t>: El avance correspondiente al segundo trimestre respecto a las actividades asociadas con el Plan Estratégico de Talento Humano - PETH fue del 94 %, mientras que el avance total acumulado del plan alcanzó el 48%.</t>
    </r>
  </si>
  <si>
    <r>
      <rPr>
        <b/>
        <sz val="10"/>
        <color theme="1"/>
        <rFont val="Arial"/>
        <family val="2"/>
      </rPr>
      <t>Actividad No. 1. Capacitar y/o socializar en la protección de las vidas y derechos humanos:</t>
    </r>
    <r>
      <rPr>
        <sz val="10"/>
        <color theme="1"/>
        <rFont val="Arial"/>
        <family val="2"/>
      </rPr>
      <t xml:space="preserve"> se realizó el Seminario Protección de las vidas y derechos humanos el 27 de abril de 2026.
</t>
    </r>
    <r>
      <rPr>
        <b/>
        <sz val="10"/>
        <color theme="1"/>
        <rFont val="Arial"/>
        <family val="2"/>
      </rPr>
      <t xml:space="preserve">Actividad No. 2. Capacitar y/o socializar sobre el  Manejo adecuado de residuos: </t>
    </r>
    <r>
      <rPr>
        <sz val="10"/>
        <color theme="1"/>
        <rFont val="Arial"/>
        <family val="2"/>
      </rPr>
      <t xml:space="preserve">se realizó el Taller de Manejo Adecuado de Residuos el 9 de junio de 2026, con lista de asistencia, certificados e informe final.
</t>
    </r>
    <r>
      <rPr>
        <b/>
        <sz val="10"/>
        <color theme="1"/>
        <rFont val="Arial"/>
        <family val="2"/>
      </rPr>
      <t xml:space="preserve">Actividad No. 3. Capacitar y/o socializar en el Código de integridad y valores en el servicio público y conflicto de interés: </t>
    </r>
    <r>
      <rPr>
        <sz val="10"/>
        <color theme="1"/>
        <rFont val="Arial"/>
        <family val="2"/>
      </rPr>
      <t xml:space="preserve">se realizó el Seminario Código de Integridad y valores en el servicio público el 20 de mayo de 2026.
</t>
    </r>
    <r>
      <rPr>
        <b/>
        <sz val="10"/>
        <color theme="1"/>
        <rFont val="Arial"/>
        <family val="2"/>
      </rPr>
      <t xml:space="preserve">Actividad No. 4. Capacitar y/o socializar en el Servicio al ciudadano: se desarrolló el Diplomado Taller Práctico: </t>
    </r>
    <r>
      <rPr>
        <sz val="10"/>
        <color theme="1"/>
        <rFont val="Arial"/>
        <family val="2"/>
      </rPr>
      <t xml:space="preserve">Servicio al Ciudadano, iniciado el 16 de abril de 2026, con programación de 25 sesiones y 100 horas.
</t>
    </r>
    <r>
      <rPr>
        <b/>
        <sz val="10"/>
        <color theme="1"/>
        <rFont val="Arial"/>
        <family val="2"/>
      </rPr>
      <t>Actividad No. 5. Capacitar y/o socializar en Ergonomía y bienestar en el ambiente laboral:</t>
    </r>
    <r>
      <rPr>
        <sz val="10"/>
        <color theme="1"/>
        <rFont val="Arial"/>
        <family val="2"/>
      </rPr>
      <t xml:space="preserve"> se realizó el Taller de Ergonomía y bienestar en el ambiente laboral el 30 de abril de 2026.
</t>
    </r>
    <r>
      <rPr>
        <b/>
        <sz val="10"/>
        <color theme="1"/>
        <rFont val="Arial"/>
        <family val="2"/>
      </rPr>
      <t>Actividad No. 6. Capacitar y/o socializar en Acondicionamiento físico:</t>
    </r>
    <r>
      <rPr>
        <sz val="10"/>
        <color theme="1"/>
        <rFont val="Arial"/>
        <family val="2"/>
      </rPr>
      <t xml:space="preserve"> se realizó el Taller de Acondicionamiento Físico el 14 de abril de 2026, con una duración de cuatro horas y registro de asistencia.
</t>
    </r>
    <r>
      <rPr>
        <b/>
        <sz val="10"/>
        <color theme="1"/>
        <rFont val="Arial"/>
        <family val="2"/>
      </rPr>
      <t>Actividad No. 7. Realizar proceso de Inducción</t>
    </r>
    <r>
      <rPr>
        <sz val="10"/>
        <color theme="1"/>
        <rFont val="Arial"/>
        <family val="2"/>
      </rPr>
      <t>: se realizaron jornadas de Inducción Corporativa en abril, mayo y junio de 2026, con registros de asistencia y participación.</t>
    </r>
  </si>
  <si>
    <r>
      <rPr>
        <b/>
        <sz val="10"/>
        <color theme="1"/>
        <rFont val="Arial"/>
        <family val="2"/>
      </rPr>
      <t>Observaciones OAP sobre el avance</t>
    </r>
    <r>
      <rPr>
        <sz val="10"/>
        <color theme="1"/>
        <rFont val="Arial"/>
        <family val="2"/>
      </rPr>
      <t>: El avance correspondiente al segundo trimestre respecto a las actividades asociadas con el Plan Institucional de Capacitación - PIC fue del 100 %, mientras que el avance total acumulado del plan alcanzó el 29%.</t>
    </r>
  </si>
  <si>
    <t>1) Realizar acompañamiento Especial. Mensaje de acompañamiento en momentos especiales e importantes. Acontecimientos importantes en la vida de nuestros funcionarios, reportados y autorizados ante la Dirección de Talento Humano (Nacimientos, Matrimonios, Grados): Inicialmente, el reconocimiento se realiza de manera privada, la Dirección de Talento Humano, a través del correo institucional talentohumano@supersalud.gov.co, envía un mensaje de acompañamiento tipo tarjeta de felicitaciones; únicamente si el funcionario lo autoriza, se comparte de forma amplia con los demás compañeros de trabajo dentro de la Entidad. Esto con el propósito de garantizar y salvaguardar la intimidad y privacidad de cada uno de nuestros colaboradores.
2) Socializar Programa Servimos. Difusión al interior de la Entidad de los beneficios y convenios del Programa "Servimos" del Departamento Administrativo de la Función Pública: En cumplimiento de los lineamientos del DAFP y de las obligaciones establecidas en el FURAG, la Dirección de Talento Humano de la Supersalud llevó a cabo la difusión del programa Servimos mediante un mensaje institucional acompañado de una pieza gráfica informativa. Esta comunicación fue remitida desde la cuenta oficial talentohumano@superalud.gov.co a los correos electrónicos institucionales de todos los funcionarios, con el propósito de invitarlos a conocer y aprovechar los beneficios que ofrece esta iniciativa.
3) Realizar Invitación a Directivos – Importancia y Compromiso con el Bienestar del Funcionariado. Se invita a los directivos a respaldar y facilitar la participación de los funcionarios en las actividades del Plan de Bienestar Social e Incentivos SNS 2026, destacando la importancia de su compromiso para fortalecer el bienestar, motivación y clima institucional: La Dirección de Talento Humano, mediante el correo institucional talentohumano@supersalud.gov.co, remitió un mensaje cordial y asertivo dirigido a los directivos y coordinadores de la Entidad, con el fin de incentivar y motivar la promoción y facilitación de la participación de los funcionarios de sus equipos de trabajo en las actividades de Bienestar Institucional.
4) Realizar asesoría personalizada Caja de Compensación Familiar: La Dirección de Talento Humano coordinó con Colsubsidio la programación de visitas corporativas semanales, asegurando un espacio físico adecuado para la atención. Durante estas jornadas, los funcionarios recibieron asesoría personalizada en temas como salud, educación, recreación, créditos, subsidios y otros beneficios asociados a su afiliación. Adicionalmente, con el fin de ampliar las alternativas de atención y facilitar la continuidad de los trámites, se promovió el uso de los canales complementarios ofrecidos por Colsubsidio tales como líneas telefónicas, plataforma virtual y redes sociales para ampliar las alternativas de atención y facilitar la continuidad de los trámites. Gracias a esta articulación institucional, los funcionarios accedieron de manera directa, cómoda y oportuna a servicios clave, fortaleciendo su bienestar y contribuyendo a una mayor productividad laboral.
5) Realizar Articulación Interinstitucional. Prestación bienes y servicios por aliados estratégicos del Plan de Bienestar Social e Incentivos de la Superintendencia Nacional de Salud 2026: La Dirección de Talento Humano coordinó con las entidades aliadas la programación de asesorías personalizadas semanales dentro de las instalaciones de la Supersalud. Para ello, se habilitó un espacio físico adecuado en el que los aliados empresas del sector Cooperativo, financiero, asegurador, turístico, recreativo, educativo, cultural, salud, y caja de compensación familiar, pudieran brindar atención directa, acompañamiento especializado y orientación en productos y servicios de interés. La actividad se desarrolló mediante: Agenda semanal para visitas presenciales de los aliados. Gestión logística para garantizar movilidad, mobiliario y disponibilidad del espacio. Comunicación institucional para socializar la oferta entre los funcionarios. Atención personalizada para la realización de trámites, solicitudes y asesorías. Articulación permanente con los aliados para actualizar información, servicios y campañas.
6) Ejecutar Quinquenios Supersalud. Reconocimiento e incentivo a la antigüedad: La ejecución de la actividad realiza mediante Recepción de la solicitud formal de funcionariado interesado. Identificación y verificación de antigüedad y la información respecto al cumplimiento de 5, 10, 15, 20 o más años de servicio, de acuerdo con los registros oficiales de historia laboral. Validación normativa y administrativa: Se corrobora el cumplimiento de los requisitos establecidos en el Plan de Bienestar Social, en los acuerdos sindicales y en la normatividad vigente aplicable al otorgamiento del permiso. Comunicación formal al funcionario: Se emite comunicación oficial informando el otorgamiento del día o días de permiso remunerado correspondientes al quinquenio alcanzado.
7) Ejecutar Acondicionamiento físico. Actividades dirigidas de aeróbicos / rumba terapia: Las jornadas de acondicionamiento físico aeróbico y rumba terapia se desarrollaron en las distintas áreas de la entidad, contando con el apoyo del equipo de trabajo de Seguridad y Salud en el Trabajo (SST) de la Superintendencia Nacional de Salud y de Positiva ARL. Las actividades se realizaron de manera participativa, promoviendo la integración, el movimiento corporal y la adopción de hábitos saludables entre los asistentes.
8) Realizar acompañamiento ante perdidas / duelo. Mensaje de acompañamiento en momentos difíciles de afrontamiento en la vida de nuestros funcionarios, reportados y autorizados ante la Dirección de Talento Humano (Enfermedad, fallecimiento de seres queridos, animales de compañía): Una vez la Dirección de Talento Humano recibe la notificación y autorización del funcionario, se procede a la verificación de la información reportada y a la elaboración de un mensaje formal de acompañamiento, ajustado a la situación particular identificada. Este mensaje se envía a través del correo institucional, expresando condolencias, solidaridad y respaldo emocional en nombre de la Entidad.
9) Realizar Intervención Clima Laboral. Actividades específicas orientadas al mejoramiento del clima organizacional, de acuerdo con los resultados obtenidos en la medición del año 2025: Sede Bucaramanga (12 y 13 de marzo de 2026): Se desarrolló una jornada de acompañamiento dirigida a los funcionarios de la sede Bucaramanga, con el apoyo de Compensar y ARL Positiva. La actividad incluyó una charla sobre Acoso Laboral y Control Disciplinario, a cargo del jefe de la Dependencia de Control Interno Disciplinario, y el taller de Límites Sanos, Roles Claros y Relaciones Respetuosas, complementado con actividades de integración. Estas acciones permitieron fortalecer competencias comunicativas, sensibilizar sobre la prevención del acoso laboral y promover relaciones laborales saludables. 
Sede Medellín (19 y 20 de marzo de 2026): Se realizó una jornada de acompañamiento institucional orientada a fortalecer la articulación entre el nivel central y la regional Medellín. Durante el primer momento se socializaron el Plan de Capacitación, Plan de Bienestar y lineamientos de Evaluación del Desempeño Laboral, y se atendieron inquietudes del funcionariado. En el segundo momento se desarrolló un taller de Trabajo en Equipo y una actividad de integración, promoviendo la comunicación, la colaboración y el fortalecimiento del clima laboral. 
10) Ejecutar ARL – Actividades enfocadas en la promoción de la salud, prevención de la enfermedad y de lesiones: Las actividades se desarrollaron durante el primer trimestre del año 2026, por las diferentes áreas de la Superintendencia Nacional de Salud. Estas jornadas contaron con el acompañamiento del equipo de trabajo de Seguridad y Salud en el Trabajo (SST) de la entidad y el apoyo de Positiva ARL, enfocándose principalmente en la prevención de lesiones mediante acciones pedagógicas y preventivas dirigidas a los funcionarios.
11) Desarrollar Feria de servicios Caja de Compensación: Durante la jornada, representantes de Colsubsidio brindaron información detallada sobre los diferentes programas y servicios, resolvieron inquietudes de los asistentes y orientaron a los funcionarios sobre los mecanismos de acceso a los beneficios. La actividad se desarrolló de manera presencial, facilitando un espacio de interacción directa y cercana con los funcionarios de la sede central de la SNS.
12) Desarrollar Feria de servicios aliados Bienestar Supersalud 2026, Financiera, vivienda, productos, servicios, Caja de Compensación Familiar, otros SNS 2026: Se adelantó la gestión pertinente para el desarrollo de esta actividad, no obstante, por necesidades y aspectos institucionales se reprogramó para llevarse a cabo en el segundo trimestre del año 2026.
13) Desarrollar Grupo Cultural Supersalud 2026. Encuesta creación grupo: La actividad consistió en la socialización e implementación de una encuesta institucional, puesta a disposición de todos los funcionarios de la entidad. A través de este instrumento, se recolectó información relacionada con el interés de participación, tipos de actividades preferidas y expectativas frente a la posible conformación de un grupo cultural o deportivo.
14) Desarrollar Feria de emprendimiento Supersalud 2026: Se adelantó la gestión pertinente para el desarrollo de esta actividad, no obstante, por necesidades y aspectos institucionales se reprogramó para llevarse a cabo en el segundo trimestre del año 2026.
15) Conmemorar el Día de la Mujer Supersalud 2026 - Actividad conmemorativa: El encuentro se estructuró en tres momentos principales, destacándose una conferencia central a cargo de la conferencista invitada Yenifer Coronado, reconocida por su experiencia en liderazgo, desarrollo humano, bienestar emocional y empoderamiento femenino. Su intervención estuvo orientada a inspirar y fortalecer las capacidades personales y profesionales de las mujeres de la Entidad, así como a sensibilizar al conjunto institucional frente a la equidad de género. Adicionalmente, se desarrolló una actividad musical como componente cultural del evento.
16) Conmemorar el Día del Hombre Supersalud 2026 - Actividad conmemorativa: La actividad se desarrolló el 27 de marzo de 2026 en el Auditorio Supersalud, ubicado en la Carrera 68A # 24B 10, Plaza Claro – Torre 3, Piso 4. El evento fue organizado por la Superintendencia Nacional de Salud con el apoyo articulador de la Caja de Subsidio Familiar Colsubsidio. El encuentro se llevó a cabo en tres momentos principales: Charla – conferencia, dirigida al funcionariado masculino, enfocada en temas como bienestar emocional, nuevas masculinidades, corresponsabilidad, liderazgo y salud mental, a cargo de un conferencista invitado.
17) Ejecutar Descanso compensado semana Santa Supersalud 2026. Dirigido a todo el funcionariado de la Supersalud: La compensación del tiempo laboral se realizó a través de la programación de turnos de descanso, los cuales fueron otorgados a los servidores públicos de conformidad con lo establecido en la Circular Interna No. 2026910020000008 – 4 del 13 de febrero de 2026. Esta medida permitió a los funcionarios disponer de tiempo para compartir en familia, garantizando el cumplimiento de los lineamientos institucionales y la adecuada prestación del servicio.
18) Ejecutar Bicicleta – Incentivo por el uso de la bicicleta. El funcionariado de la SNS que acredite su llegada al trabajo en bicicleta por 30 días se les concederá medio día de descanso remunerado: El incentivo por uso de la bicicleta se implementó conforme a la Ley 1811 de 2016, que establece que los servidores públicos que certifiquen haber utilizado la bicicleta como medio de transporte para llegar a su lugar de trabajo tienen derecho a medio día laboral libre remunerado por cada 30 desplazamientos realizados.
19) Ejecutar Cumpleaños - Incentivo por cumpleaños. El funcionariado de la SNS que cumple años, se le concederá un día de descanso remunerado: Durante el cuarto trimestre del año 2025, la Dirección de Talento Humano llevó a cabo la actividad mediante el envío de una tarjeta de cumpleaños personalizada a cada funcionario que celebró su cumpleaños en dicho periodo, a través del correo electrónico talentohumano@supersalud.gov.co. 
Adicionalmente, en el marco del Plan de Bienestar Social, Estímulos e Incentivos y en cumplimiento de los acuerdos sindicales suscritos, la entidad otorgó a cada funcionario un permiso remunerado con ocasión de su cumpleaños, el cual pudo ser disfrutado dentro de los treinta (30) días calendario siguiente a la fecha de celebración. 
20) Ejecutar Agradecimientos a pensionados. Mensaje de agradecimiento al funcionariado que se retire de la entidad por motivo de pensión, reportados a bienestar: La actividad fue coordinada por la Dirección de Talento Humano y se desarrolló a partir del reporte de los funcionarios que se retiraron de la entidad por motivo de pensión durante el periodo evaluado. El reconocimiento se realizó a través de mensajes verbales y, cuando fue posible, mediante mensajes institucionales de agradecimiento o enviados al correo electrónico, destacando el legado y la huella significativa que los pensionados dejaron en la Superintendencia Nacional de Salud, así como su contribución al cumplimiento de la misión institucional de velar por la calidad y eficiencia del sistema de salud en Colombia.
21) Ejecutar Horarios Flexibles Supersalud 2026: La implementación de los horarios flexibles se realizó conforme a los lineamientos establecidos por la entidad y bajo la coordinación de la Dirección de Talento Humano. Esta modalidad permitió a los funcionarios ajustar sus horarios de entrada y salida, de acuerdo con las necesidades del servicio y las condiciones previamente definidas, garantizando el cumplimiento de la jornada laboral y los objetivos institucionales.
22) Ejecutar Teletrabajo Supersalud 2026: La implementación del teletrabajo se realizó bajo los lineamientos y directrices establecidos por la Superintendencia Nacional de Salud, con la coordinación de la Dirección de Talento Humano. Esta modalidad permitió a los funcionarios autorizados desempeñar sus funciones desde un lugar diferente a las instalaciones físicas de la entidad, haciendo uso de las tecnologías de la información y las comunicaciones, sin afectar el cumplimiento de las responsabilidades asignadas ni la atención a la ciudadanía.
23) Ejecutar Dia de descanso por Atención al Público. Por cada trimestre cumplido dirigido al funcionariado que permanente atienden público: La actividad se ejecutó mediante la concesión de un día de descanso remunerado por cada trimestre cumplido a los funcionarios que ejercen atención directa y permanente al público. La asignación del beneficio se realizó conforme a los lineamientos institucionales, garantizando la continuidad del servicio y la adecuada organización de los equipos de trabajo, bajo la coordinación de la Dirección de Talento Humano.
24) Ejecutar Día libre por evaluación de desempeño laboral 2026: La actividad se ejecutó mediante la concesión de un día libre remunerado, otorgado a los funcionarios que lo solicitaron y que cumplieron con los criterios establecidos en el proceso de evaluación de desempeño laboral. La asignación del beneficio se realizó conforme a los lineamientos institucionales, bajo la coordinación de la Dirección de Talento Humano y garantizando la continuidad del servicio.
 </t>
  </si>
  <si>
    <r>
      <rPr>
        <b/>
        <sz val="10"/>
        <rFont val="Arial"/>
        <family val="2"/>
      </rPr>
      <t>Actividad No. 1. Realizar acompañamiento Especial. Mensaje de acompañamiento en momentos especiales e importantes. Acontecimientos importantes en la vida de nuestros funcionarios, reportados y autorizados ante la Dirección de Talento Humano (Nacimientos, Matrimonios, Grados)</t>
    </r>
    <r>
      <rPr>
        <sz val="10"/>
        <rFont val="Arial"/>
        <family val="2"/>
      </rPr>
      <t xml:space="preserve">: se realizó el acompañamiento especial mediante mensajes de reconocimiento por nacimientos, matrimonios y grados reportados.
</t>
    </r>
    <r>
      <rPr>
        <b/>
        <sz val="10"/>
        <rFont val="Arial"/>
        <family val="2"/>
      </rPr>
      <t xml:space="preserve">Actividad No. 2. Socializar Programa Servimos. Difusión al interior de la Entidad de los beneficios y convenios del Programa "Servimos" del Departamento Administrativo de la Función Pública: </t>
    </r>
    <r>
      <rPr>
        <sz val="10"/>
        <rFont val="Arial"/>
        <family val="2"/>
      </rPr>
      <t xml:space="preserve">se realizó la difusión interna de los beneficios y convenios del Programa Servimos.
</t>
    </r>
    <r>
      <rPr>
        <b/>
        <sz val="10"/>
        <rFont val="Arial"/>
        <family val="2"/>
      </rPr>
      <t>Actividad No. 3. Realizar Invitación a Directivos – Importancia y Compromiso con el Bienestar del Funcionariado.Se invita a los directivos a respaldar y facilitar la participación de los funcionarios en las actividades del Plan de Bienestar Social e Incentivos SNS 2026, destacando la importancia de su compromiso para fortalecer el bienestar, motivación y clima institucional:</t>
    </r>
    <r>
      <rPr>
        <sz val="10"/>
        <rFont val="Arial"/>
        <family val="2"/>
      </rPr>
      <t xml:space="preserve"> se remitió comunicación institucional a los directivos para promover su compromiso con las actividades del Plan de Bienestar.
</t>
    </r>
    <r>
      <rPr>
        <b/>
        <sz val="10"/>
        <rFont val="Arial"/>
        <family val="2"/>
      </rPr>
      <t>Actividad No. 4. Realizar asesoría personalizada Caja de Compensación Familiar</t>
    </r>
    <r>
      <rPr>
        <sz val="10"/>
        <rFont val="Arial"/>
        <family val="2"/>
      </rPr>
      <t xml:space="preserve">: se desarrollaron asesorías personalizadas de la Caja de Compensación Familiar durante el segundo trimestre de 2026.
</t>
    </r>
    <r>
      <rPr>
        <b/>
        <sz val="10"/>
        <rFont val="Arial"/>
        <family val="2"/>
      </rPr>
      <t xml:space="preserve">Actividad No. 5. Realizar Articulación Interinstitucional. Prestación bienes y servicios por aliados estratégicos del Plan de Bienestar Social e Incentivos de la Superintendencia Nacional de Salud 2026: </t>
    </r>
    <r>
      <rPr>
        <sz val="10"/>
        <rFont val="Arial"/>
        <family val="2"/>
      </rPr>
      <t xml:space="preserve">se realizaron articulaciones con entidades y empresas aliadas para la prestación de bienes y servicios del Plan de Bienestar.
</t>
    </r>
    <r>
      <rPr>
        <b/>
        <sz val="10"/>
        <rFont val="Arial"/>
        <family val="2"/>
      </rPr>
      <t xml:space="preserve">Actividad No. 6. Ejecutar Quinquenios Supersalud. Reconocimiento e incentivo a la antigüedad: </t>
    </r>
    <r>
      <rPr>
        <sz val="10"/>
        <rFont val="Arial"/>
        <family val="2"/>
      </rPr>
      <t xml:space="preserve">se ejecutó el reconocimiento por quinquenios conforme al Plan de Bienestar Social e Incentivos.
</t>
    </r>
    <r>
      <rPr>
        <b/>
        <sz val="10"/>
        <rFont val="Arial"/>
        <family val="2"/>
      </rPr>
      <t xml:space="preserve">Actividad No. 7. Ejecutar Años Dorados de Regreso a Casa - Prepensionados y Adultos Mayores. Apoyo y seguimiento al proceso de Pensión: </t>
    </r>
    <r>
      <rPr>
        <sz val="10"/>
        <rFont val="Arial"/>
        <family val="2"/>
      </rPr>
      <t xml:space="preserve">se realizaron actividades de integración, desarrollo personal, recreación, esparcimiento y preparación para el retiro.
</t>
    </r>
    <r>
      <rPr>
        <b/>
        <sz val="10"/>
        <rFont val="Arial"/>
        <family val="2"/>
      </rPr>
      <t>Actividad No. 8. Ejecutar Mejores Servidores Públicos Supersalud 2025-2. Selección reconocimiento e incetivos mejores Servidores Públicos de Carrera Administrativa de la Superintendencia Nacional de Salud del segundo Semestre del año 2025:</t>
    </r>
    <r>
      <rPr>
        <sz val="10"/>
        <rFont val="Arial"/>
        <family val="2"/>
      </rPr>
      <t xml:space="preserve"> se formalizó la selección de los mejores servidores públicos de carrera administrativa y se otorgaron los respectivos incentivos.
</t>
    </r>
    <r>
      <rPr>
        <b/>
        <sz val="10"/>
        <rFont val="Arial"/>
        <family val="2"/>
      </rPr>
      <t xml:space="preserve">Actividad No. 9. Desarrollar Juegos de Integración y deportivos Supersalud 2026: </t>
    </r>
    <r>
      <rPr>
        <sz val="10"/>
        <rFont val="Arial"/>
        <family val="2"/>
      </rPr>
      <t xml:space="preserve">se desarrollaron actividades de integración y deportivas para el funcionariado.
</t>
    </r>
    <r>
      <rPr>
        <b/>
        <sz val="10"/>
        <rFont val="Arial"/>
        <family val="2"/>
      </rPr>
      <t>Actividad No. 10. Realizar acompañamiento ante perdidas / duelo. Mensaje de acompañamiento en momentos difíciles de afrontamiento en la vida de nuestros funcionarios, reportados y autorizados ante la Dirección de Talento Humano (Enfermedad, fallecimiento de seres queridos, animales de compañía):</t>
    </r>
    <r>
      <rPr>
        <sz val="10"/>
        <rFont val="Arial"/>
        <family val="2"/>
      </rPr>
      <t xml:space="preserve"> se realizó acompañamiento a funcionarios ante situaciones de pérdida o duelo.
</t>
    </r>
    <r>
      <rPr>
        <b/>
        <sz val="10"/>
        <rFont val="Arial"/>
        <family val="2"/>
      </rPr>
      <t>Actividad No. 11. Realizar Intervención Clima Laboral. Actividades especificas orientadas al mejoramiento del clima organizacional, de acuerdo con los resultados obtenidos en la medición del año 2025:</t>
    </r>
    <r>
      <rPr>
        <sz val="10"/>
        <rFont val="Arial"/>
        <family val="2"/>
      </rPr>
      <t xml:space="preserve"> se realizaron actividades específicas de intervención y fortalecimiento del clima laboral.
</t>
    </r>
    <r>
      <rPr>
        <b/>
        <sz val="10"/>
        <rFont val="Arial"/>
        <family val="2"/>
      </rPr>
      <t>Actividad No. 12. Ejecutar ARL – Actividades enfocadas en la promoción de la salud, prevención de la enfermedad y de lesiones:</t>
    </r>
    <r>
      <rPr>
        <sz val="10"/>
        <rFont val="Arial"/>
        <family val="2"/>
      </rPr>
      <t xml:space="preserve"> El área responsable desarrolló actividades con apoyo de SST y Positiva ARL.
</t>
    </r>
    <r>
      <rPr>
        <b/>
        <sz val="10"/>
        <rFont val="Arial"/>
        <family val="2"/>
      </rPr>
      <t>Actividad No. 13. Conmemorar el  Día de la Familia Supersalud primer y segundo semestre 2026 - Día Libre:</t>
    </r>
    <r>
      <rPr>
        <sz val="10"/>
        <rFont val="Arial"/>
        <family val="2"/>
      </rPr>
      <t xml:space="preserve"> se implementó el Día de la Familia mediante el otorgamiento de un día de permiso remunerado.
</t>
    </r>
    <r>
      <rPr>
        <b/>
        <sz val="10"/>
        <rFont val="Arial"/>
        <family val="2"/>
      </rPr>
      <t>Actividad No. 14. Ejecutar Apoyo económico para educación formal primer y segundo semestre del año 2026:</t>
    </r>
    <r>
      <rPr>
        <sz val="10"/>
        <rFont val="Arial"/>
        <family val="2"/>
      </rPr>
      <t xml:space="preserve"> se publicó la convocatoria para el otorgamiento de apoyos económicos para educación formal superior.
</t>
    </r>
    <r>
      <rPr>
        <b/>
        <sz val="10"/>
        <rFont val="Arial"/>
        <family val="2"/>
      </rPr>
      <t>Actividad No. 15. Conmemorar el Día de la Secretaria y el Secretario Supersalud 2026:</t>
    </r>
    <r>
      <rPr>
        <sz val="10"/>
        <rFont val="Arial"/>
        <family val="2"/>
      </rPr>
      <t xml:space="preserve"> se realizó un desayuno y se entregó un incentivo institucional en el marco de la conmemoración.
</t>
    </r>
    <r>
      <rPr>
        <b/>
        <sz val="10"/>
        <rFont val="Arial"/>
        <family val="2"/>
      </rPr>
      <t xml:space="preserve">Actividad No. 16. Desarrollar Actividad para Funcionariado del Nivel Asistencial Supersalud 2026: La Dirección de Talento Humano </t>
    </r>
    <r>
      <rPr>
        <sz val="10"/>
        <rFont val="Arial"/>
        <family val="2"/>
      </rPr>
      <t xml:space="preserve">desarrolló una actividad de reconocimiento dirigida al funcionariado del nivel asistencial.
</t>
    </r>
    <r>
      <rPr>
        <b/>
        <sz val="10"/>
        <rFont val="Arial"/>
        <family val="2"/>
      </rPr>
      <t xml:space="preserve">
Actividad No. 17. Conmemorar el Día de la Niñez Supersalud 2026: </t>
    </r>
    <r>
      <rPr>
        <sz val="10"/>
        <rFont val="Arial"/>
        <family val="2"/>
      </rPr>
      <t xml:space="preserve">se conmemoró el Día de la Niñez mediante la publicación de contenido institucional sobre salud, bienestar y derechos.
</t>
    </r>
    <r>
      <rPr>
        <b/>
        <sz val="10"/>
        <rFont val="Arial"/>
        <family val="2"/>
      </rPr>
      <t>Actividad No. 18. Ejecutar Animales de Compañía - Tenencia Responsable de animales:</t>
    </r>
    <r>
      <rPr>
        <sz val="10"/>
        <rFont val="Arial"/>
        <family val="2"/>
      </rPr>
      <t xml:space="preserve"> se realizó una charla virtual sobre tenencia responsable de animales de compañía.
</t>
    </r>
    <r>
      <rPr>
        <b/>
        <sz val="10"/>
        <rFont val="Arial"/>
        <family val="2"/>
      </rPr>
      <t xml:space="preserve">Actividad No. 19. Conmemorar el Día de la Madre Supersalud 2026: </t>
    </r>
    <r>
      <rPr>
        <sz val="10"/>
        <rFont val="Arial"/>
        <family val="2"/>
      </rPr>
      <t xml:space="preserve">se realizó una jornada de reconocimiento con actividades de bienestar y entrega de un incentivo institucional.
</t>
    </r>
    <r>
      <rPr>
        <b/>
        <sz val="10"/>
        <rFont val="Arial"/>
        <family val="2"/>
      </rPr>
      <t>Actividad No. 20. Conmemorar el Día del Padre Supersalud 2026:</t>
    </r>
    <r>
      <rPr>
        <sz val="10"/>
        <rFont val="Arial"/>
        <family val="2"/>
      </rPr>
      <t xml:space="preserve"> se realizó una jornada de reconocimiento con serenata vallenata y entrega de un incentivo institucional.
</t>
    </r>
    <r>
      <rPr>
        <b/>
        <sz val="10"/>
        <rFont val="Arial"/>
        <family val="2"/>
      </rPr>
      <t xml:space="preserve">Actividad No. 21. Ejecutar Descanso compensado vacaciones escolares mitad de año Supersalud 2026. Dirigido al funcionariado padres y madres con hijos en edad escolar y/o en condición de discapacidad: </t>
    </r>
    <r>
      <rPr>
        <sz val="10"/>
        <rFont val="Arial"/>
        <family val="2"/>
      </rPr>
      <t xml:space="preserve">se implementó la estrategia de descanso compensado por vacaciones escolares de mitad de año.
</t>
    </r>
    <r>
      <rPr>
        <b/>
        <sz val="10"/>
        <rFont val="Arial"/>
        <family val="2"/>
      </rPr>
      <t>Actividad No. 22. Ejecutar Bicicleta –  Incentivo por el uso de la bicicleta. El funcionariado de la SNS que acredite su llegada al trabajo en bicicleta por 30 días se les concederá medio día de descanso remunerado:</t>
    </r>
    <r>
      <rPr>
        <sz val="10"/>
        <rFont val="Arial"/>
        <family val="2"/>
      </rPr>
      <t xml:space="preserve"> se ejecutó el incentivo por uso de la bicicleta y se otorgó medio día de descanso remunerado a los beneficiarios.
</t>
    </r>
    <r>
      <rPr>
        <b/>
        <sz val="10"/>
        <rFont val="Arial"/>
        <family val="2"/>
      </rPr>
      <t>Actividad No. 23. Ejecutar Cumpleaños - Incentivo por cumpleaños. El funcionariado de la SNS que cumple años, se le concederá un día de descanso remunerado:</t>
    </r>
    <r>
      <rPr>
        <sz val="10"/>
        <rFont val="Arial"/>
        <family val="2"/>
      </rPr>
      <t xml:space="preserve"> se otorgó el incentivo de cumpleaños consistente en un día de descanso remunerado.
</t>
    </r>
    <r>
      <rPr>
        <b/>
        <sz val="10"/>
        <rFont val="Arial"/>
        <family val="2"/>
      </rPr>
      <t xml:space="preserve">Actividad No. 24. Ejecutar Agradecimientos a pensionados. Mensaje de agradecimiento al funcionariado que se retire de la entidad por motivo de pensión, reportados a bienestar: </t>
    </r>
    <r>
      <rPr>
        <sz val="10"/>
        <rFont val="Arial"/>
        <family val="2"/>
      </rPr>
      <t xml:space="preserve">se enviaron mensajes de agradecimiento y reconocimiento a funcionarios retirados por motivo de pensión.
</t>
    </r>
    <r>
      <rPr>
        <b/>
        <sz val="10"/>
        <rFont val="Arial"/>
        <family val="2"/>
      </rPr>
      <t>Actividad No. 25. Ejecutar Horarios Flexibles Supersalud 2026:</t>
    </r>
    <r>
      <rPr>
        <sz val="10"/>
        <rFont val="Arial"/>
        <family val="2"/>
      </rPr>
      <t xml:space="preserve"> Durante el período evaluado la Dirección de Talento Humano veló por la implementación de la estrategia de Horarios Flexibles Supersalud 2026.
</t>
    </r>
    <r>
      <rPr>
        <b/>
        <sz val="10"/>
        <rFont val="Arial"/>
        <family val="2"/>
      </rPr>
      <t>Actividad No. 26. Ejecutar Teletrabajo Supersalud 2026: Durante el segundo trimestre de 2026</t>
    </r>
    <r>
      <rPr>
        <sz val="10"/>
        <rFont val="Arial"/>
        <family val="2"/>
      </rPr>
      <t xml:space="preserve"> se ejecutó la modalidad de Teletrabajo Supersalud 2026.
</t>
    </r>
    <r>
      <rPr>
        <b/>
        <sz val="10"/>
        <rFont val="Arial"/>
        <family val="2"/>
      </rPr>
      <t>Actividad No. 27. Ejecutar Dia de descanso por Atención al Público. Por cada trimestre cumplido dirigido al funcionariado que permanente atienden público:</t>
    </r>
    <r>
      <rPr>
        <sz val="10"/>
        <rFont val="Arial"/>
        <family val="2"/>
      </rPr>
      <t xml:space="preserve"> se ejecutó el Día de descanso por Atención al Público para los funcionarios que cumplieron los requisitos.
</t>
    </r>
    <r>
      <rPr>
        <b/>
        <sz val="10"/>
        <rFont val="Arial"/>
        <family val="2"/>
      </rPr>
      <t>Actividad No. 28. Ejecutar Caminata Ecológica Supersalud 2026:</t>
    </r>
    <r>
      <rPr>
        <sz val="10"/>
        <rFont val="Arial"/>
        <family val="2"/>
      </rPr>
      <t xml:space="preserve"> se realizó la Caminata Ecológica Supersalud 2026 durante el trimestre evaluado. 
</t>
    </r>
    <r>
      <rPr>
        <b/>
        <sz val="10"/>
        <rFont val="Arial"/>
        <family val="2"/>
      </rPr>
      <t xml:space="preserve">Actividad No. 29. Ejecutar Día libre por evaluación de desempeño laboral 2026: La Dirección de Talento Humano </t>
    </r>
    <r>
      <rPr>
        <sz val="10"/>
        <rFont val="Arial"/>
        <family val="2"/>
      </rPr>
      <t xml:space="preserve">ejecutó el Día libre por evaluación de desempeño laboral 2026 de acuerdo con los lineamientos estipulados. </t>
    </r>
  </si>
  <si>
    <r>
      <rPr>
        <b/>
        <sz val="10"/>
        <rFont val="Arial"/>
        <family val="2"/>
      </rPr>
      <t>Observaciones OAP sobre el avance</t>
    </r>
    <r>
      <rPr>
        <sz val="10"/>
        <rFont val="Arial"/>
        <family val="2"/>
      </rPr>
      <t>: El avance correspondiente al segundo trimestre respecto a las actividades asociadas con el Plan de Bienestar - PBIEN fue del 91 %, mientras que el avance total acumulado del plan alcanzó el 40%.</t>
    </r>
  </si>
  <si>
    <r>
      <rPr>
        <b/>
        <sz val="10"/>
        <color theme="1"/>
        <rFont val="Arial"/>
        <family val="2"/>
      </rPr>
      <t xml:space="preserve">Actividad 1. Actualizar, aprobar e implementar el instrumento archivístico PINAR de acuerdo con los lineamientos y metodología establecida por el Archivo General de la Nación: </t>
    </r>
    <r>
      <rPr>
        <sz val="10"/>
        <color theme="1"/>
        <rFont val="Arial"/>
        <family val="2"/>
      </rPr>
      <t xml:space="preserve">Durante el segundo trimestre se avanzó en acciones de implementación y seguimiento del PINAR 2026, con revisión del instrumento aprobado, asignación y seguimiento de actividades, verificación de entregables y elaboración del informe de seguimiento.
</t>
    </r>
    <r>
      <rPr>
        <b/>
        <sz val="10"/>
        <color theme="1"/>
        <rFont val="Arial"/>
        <family val="2"/>
      </rPr>
      <t xml:space="preserve">Actividad 2. Realizar el análisis a las actividades críticas de éxito, para identificar la ausencia o duplicidad de funciones y barreras que impidan la oportuna, eficiente y eficaz prestación del servicio de la gestión documental en la entidad: </t>
    </r>
    <r>
      <rPr>
        <sz val="10"/>
        <color theme="1"/>
        <rFont val="Arial"/>
        <family val="2"/>
      </rPr>
      <t xml:space="preserve">El área responsable ha realizado el análisis de procesos y procedimientos de gestión documental, con identificación de oportunidades de mejora y barreras para la prestación eficiente del servicio.
</t>
    </r>
    <r>
      <rPr>
        <b/>
        <sz val="10"/>
        <color theme="1"/>
        <rFont val="Arial"/>
        <family val="2"/>
      </rPr>
      <t xml:space="preserve">Actividad 3. Documentar cómo se desarrolla la articulación de la política de gestión documental, con las demás Políticas del Modelo Integrado de Planeación y Gestión - MIPG, correspondientes: </t>
    </r>
    <r>
      <rPr>
        <sz val="10"/>
        <color theme="1"/>
        <rFont val="Arial"/>
        <family val="2"/>
      </rPr>
      <t xml:space="preserve">Se realizó un informe que identifica formas de articulación de la Política de Gestión Documental con las políticas de gestión y desempeño y dimensiones del MIPG aplicables.
</t>
    </r>
    <r>
      <rPr>
        <b/>
        <sz val="10"/>
        <color theme="1"/>
        <rFont val="Arial"/>
        <family val="2"/>
      </rPr>
      <t xml:space="preserve">Actividad 4. Elaborar, aplicar y realizar seguimiento a los indicadores de gestión para la medición del PINAR y PGD: </t>
    </r>
    <r>
      <rPr>
        <sz val="10"/>
        <color theme="1"/>
        <rFont val="Arial"/>
        <family val="2"/>
      </rPr>
      <t xml:space="preserve">El área responsable realizó la formulación y consolidación de la Batería de Indicadores del Grupo de Gestión Documental para el seguimiento de las actividades del PINAR y PGD.
</t>
    </r>
    <r>
      <rPr>
        <b/>
        <sz val="10"/>
        <color theme="1"/>
        <rFont val="Arial"/>
        <family val="2"/>
      </rPr>
      <t xml:space="preserve">Actividad 5. Realizar seguimiento a la implementación de las estrategias para la administración de archivos definida en el PINAR-PGD: </t>
    </r>
    <r>
      <rPr>
        <sz val="10"/>
        <color theme="1"/>
        <rFont val="Arial"/>
        <family val="2"/>
      </rPr>
      <t xml:space="preserve">Durante el segundo trimestre del año se continuó con el seguimiento a la implementación de las estrategias para la administración de archivos definidas en el PINAR y PGD, mediante el informe correspondiente.
</t>
    </r>
    <r>
      <rPr>
        <b/>
        <sz val="10"/>
        <color theme="1"/>
        <rFont val="Arial"/>
        <family val="2"/>
      </rPr>
      <t xml:space="preserve">Actividad 6. Revisar que la entidad cuente con personal idóneo, con formación o competencias en actividades de la función archivística, y que esté articulado con el área de gestión documental, retroalimentando los resultados a la alta Dirección: </t>
    </r>
    <r>
      <rPr>
        <sz val="10"/>
        <color theme="1"/>
        <rFont val="Arial"/>
        <family val="2"/>
      </rPr>
      <t xml:space="preserve">El área responsable garantizó el seguimiento a la disponibilidad de personal idóneo con formación o competencias en función archivística e identificación de perfiles relacionados con gestión documental.
</t>
    </r>
    <r>
      <rPr>
        <b/>
        <sz val="10"/>
        <color theme="1"/>
        <rFont val="Arial"/>
        <family val="2"/>
      </rPr>
      <t>Actividad 7. Realizar procesos de mejora continua al PIC, proponiendo y generando procesos de innovación, presentándolos a la alta dirección:</t>
    </r>
    <r>
      <rPr>
        <sz val="10"/>
        <color theme="1"/>
        <rFont val="Arial"/>
        <family val="2"/>
      </rPr>
      <t xml:space="preserve"> Fue elaborado un informe de mejora continua al PIC que analiza las vigencias 2024, 2025 y 2026, identifica hallazgos y oportunidades de mejora y formula recomendaciones orientadas al fortalecimiento de los procesos de capacitación institucional.
</t>
    </r>
    <r>
      <rPr>
        <b/>
        <sz val="10"/>
        <color theme="1"/>
        <rFont val="Arial"/>
        <family val="2"/>
      </rPr>
      <t>Actividad 8. Realizar implementación y seguimiento gradual de los procesos de la gestión documental, con base en lo definido (Procesos 8 / Productos 23 / Actividades 39) en el Plan de trabajo del Programa de Gestión Documental:</t>
    </r>
    <r>
      <rPr>
        <sz val="10"/>
        <color theme="1"/>
        <rFont val="Arial"/>
        <family val="2"/>
      </rPr>
      <t xml:space="preserve"> Durante el segundo trimestre se continuó con la implementación gradual de los 8 procesos archivísticos, 23 productos y 39 actividades del Plan de Trabajo del PGD, mediante una herramienta de seguimiento.
</t>
    </r>
    <r>
      <rPr>
        <b/>
        <sz val="10"/>
        <color theme="1"/>
        <rFont val="Arial"/>
        <family val="2"/>
      </rPr>
      <t>Actividad 9. Gestionar los aspectos relacionados con la seguridad de información contenida en documentos electrónicos en el  Sistema de Gestión Documental:</t>
    </r>
    <r>
      <rPr>
        <sz val="10"/>
        <color theme="1"/>
        <rFont val="Arial"/>
        <family val="2"/>
      </rPr>
      <t xml:space="preserve"> el área responsable realizó la evaluación de 28 controles de seguridad de la información aplicados a los documentos electrónicos gestionados en SuperARGO.
</t>
    </r>
    <r>
      <rPr>
        <b/>
        <sz val="10"/>
        <color theme="1"/>
        <rFont val="Arial"/>
        <family val="2"/>
      </rPr>
      <t>Actividad 10. Definir fichas de procesos y sus flujos documentales electrónicos asociados:</t>
    </r>
    <r>
      <rPr>
        <sz val="10"/>
        <color theme="1"/>
        <rFont val="Arial"/>
        <family val="2"/>
      </rPr>
      <t xml:space="preserve"> Durante el período evaluado se evidenció avance en el levantamiento, estructuración y diagramación de fichas y flujos documentales asociados a procedimientos de Gestión Documental.
</t>
    </r>
    <r>
      <rPr>
        <b/>
        <sz val="10"/>
        <color theme="1"/>
        <rFont val="Arial"/>
        <family val="2"/>
      </rPr>
      <t xml:space="preserve">
Actividad 11. Realizar seguimiento a la funcionalidad de gestión de documentos electrónicos:</t>
    </r>
    <r>
      <rPr>
        <sz val="10"/>
        <color theme="1"/>
        <rFont val="Arial"/>
        <family val="2"/>
      </rPr>
      <t xml:space="preserve">  se realizó seguimiento a la funcionalidad de gestión de documentos electrónicos en SuperARGO, evaluando metadatos, expedientes e índice electrónico.
</t>
    </r>
    <r>
      <rPr>
        <b/>
        <sz val="10"/>
        <color theme="1"/>
        <rFont val="Arial"/>
        <family val="2"/>
      </rPr>
      <t>Actividad 12. Identificar, implementar y hacer seguimiento a las acciones que promuevan la apropiación de una cultura organizacional orientada hacia la gestión del conocimiento - Gestión Documental:</t>
    </r>
    <r>
      <rPr>
        <sz val="10"/>
        <color theme="1"/>
        <rFont val="Arial"/>
        <family val="2"/>
      </rPr>
      <t xml:space="preserve"> por parte del área responsable se realizó la identificación de oportunidades de mejora y acciones para fortalecer la apropiación y transferencia del conocimiento en gestión documental.
</t>
    </r>
    <r>
      <rPr>
        <b/>
        <sz val="10"/>
        <color theme="1"/>
        <rFont val="Arial"/>
        <family val="2"/>
      </rPr>
      <t>Actividad 13. Realizar seguimiento y control a las estrategias que buscan generar la construcción una cultura ambiental, que fortalezcan la importancia de la protección del entorno y la naturaleza en los procesos de la gestión documental en la entidad:</t>
    </r>
    <r>
      <rPr>
        <sz val="10"/>
        <color theme="1"/>
        <rFont val="Arial"/>
        <family val="2"/>
      </rPr>
      <t xml:space="preserve"> El Grupo de Gestión Documental realizó un informe con el análisis inicial de acciones de articulación entre gestión documental y gestión ambiental y la identificación de oportunidades de mejora.
</t>
    </r>
    <r>
      <rPr>
        <b/>
        <sz val="10"/>
        <color theme="1"/>
        <rFont val="Arial"/>
        <family val="2"/>
      </rPr>
      <t xml:space="preserve">Actividad 14. Desarrollar y ejecutar uno de los productos del componente cultural del Modelo de Gestión Documental y Administración de Archivos (MGDA): </t>
    </r>
    <r>
      <rPr>
        <sz val="10"/>
        <color theme="1"/>
        <rFont val="Arial"/>
        <family val="2"/>
      </rPr>
      <t xml:space="preserve">Durante el segundo trimestre de 2026 el área desarrolló productos del componente cultural del MGDA mediante análisis de documentación histórica, tableros de visualización y avances en memoria institucional.
</t>
    </r>
    <r>
      <rPr>
        <b/>
        <sz val="10"/>
        <color theme="1"/>
        <rFont val="Arial"/>
        <family val="2"/>
      </rPr>
      <t>Actividad 15. Evaluar los resultados de la vigencia y actualizar el Plan institucional y estratégico:</t>
    </r>
    <r>
      <rPr>
        <sz val="10"/>
        <color theme="1"/>
        <rFont val="Arial"/>
        <family val="2"/>
      </rPr>
      <t xml:space="preserve"> El Grupo de Gestión Documental, avanzó en el diseño e implementación de actividades asociadas al seguimiento a las brechas FURAG.</t>
    </r>
  </si>
  <si>
    <r>
      <rPr>
        <b/>
        <sz val="10"/>
        <color theme="1"/>
        <rFont val="Arial"/>
        <family val="2"/>
      </rPr>
      <t>Actividad No. 1. Realizar seguimiento  a la  formación del curso de 50 horas- y/o actualización  20 horas para funcionarios que conforman los grupos de apoyo del SG-SST:</t>
    </r>
    <r>
      <rPr>
        <sz val="10"/>
        <color theme="1"/>
        <rFont val="Arial"/>
        <family val="2"/>
      </rPr>
      <t xml:space="preserve"> se verificó la formación de cinco integrantes de los grupos de apoyo del SG-SST mediante certificados de cursos de 20 y 50 horas.
</t>
    </r>
    <r>
      <rPr>
        <b/>
        <sz val="10"/>
        <color theme="1"/>
        <rFont val="Arial"/>
        <family val="2"/>
      </rPr>
      <t>Actividad No. 2. Diseñar y ejecutar plan de capacitación del Componente de gestion Seguridad y Salud en el Trabajo, incluye inducción y reinducción:</t>
    </r>
    <r>
      <rPr>
        <sz val="10"/>
        <color theme="1"/>
        <rFont val="Arial"/>
        <family val="2"/>
      </rPr>
      <t xml:space="preserve"> se ejecutaron actividades de capacitación del componente de SST, incluyendo inducción y reinducción, conforme al Plan Anual de Capacitación 2026.
</t>
    </r>
    <r>
      <rPr>
        <b/>
        <sz val="10"/>
        <color theme="1"/>
        <rFont val="Arial"/>
        <family val="2"/>
      </rPr>
      <t xml:space="preserve">Actividad No. 3. Actualizar matriz requisitos legales: </t>
    </r>
    <r>
      <rPr>
        <sz val="10"/>
        <color theme="1"/>
        <rFont val="Arial"/>
        <family val="2"/>
      </rPr>
      <t xml:space="preserve">se actualizó la Matriz de Requisitos Legales E1-FT-13, con 208 requisitos normativos registrados y acciones de cumplimiento.
</t>
    </r>
    <r>
      <rPr>
        <b/>
        <sz val="10"/>
        <color theme="1"/>
        <rFont val="Arial"/>
        <family val="2"/>
      </rPr>
      <t xml:space="preserve">Actividad No. 4. Diseñar y/o actualizar procedimientos SG-SST: </t>
    </r>
    <r>
      <rPr>
        <sz val="10"/>
        <color theme="1"/>
        <rFont val="Arial"/>
        <family val="2"/>
      </rPr>
      <t xml:space="preserve">se revisaron y actualizaron instrumentos del SG-SST, incluyendo el formato A1-FT-32 y el procedimiento A1-PD-9.
</t>
    </r>
    <r>
      <rPr>
        <b/>
        <sz val="10"/>
        <color theme="1"/>
        <rFont val="Arial"/>
        <family val="2"/>
      </rPr>
      <t xml:space="preserve">Actividad No. 5. Ejecutar programas de vigilancia epidemiológica: </t>
    </r>
    <r>
      <rPr>
        <sz val="10"/>
        <color theme="1"/>
        <rFont val="Arial"/>
        <family val="2"/>
      </rPr>
      <t xml:space="preserve">se ejecutaron actividades del PVE de Desórdenes Músculo Esqueléticos, incluyendo encuesta de síntomas, pausas activas e inspecciones de puestos de trabajo.
</t>
    </r>
    <r>
      <rPr>
        <b/>
        <sz val="10"/>
        <color theme="1"/>
        <rFont val="Arial"/>
        <family val="2"/>
      </rPr>
      <t xml:space="preserve">Actividad No. 6. Realizar exámenes médicos ocupacionales de acuerdo con el perfil de cargo: </t>
    </r>
    <r>
      <rPr>
        <sz val="10"/>
        <color theme="1"/>
        <rFont val="Arial"/>
        <family val="2"/>
      </rPr>
      <t xml:space="preserve">el área responsable se encargó de la realización de los exámenes médicos ocupacionales durante abril, mayo y junio de 2026, de acuerdo con el perfil del cargo.
</t>
    </r>
    <r>
      <rPr>
        <b/>
        <sz val="10"/>
        <color theme="1"/>
        <rFont val="Arial"/>
        <family val="2"/>
      </rPr>
      <t xml:space="preserve">Actividad No. 7. Realizar reunión semestral con ARL para Mesa Laboral - Seguimientos médicos especiales: </t>
    </r>
    <r>
      <rPr>
        <sz val="10"/>
        <color theme="1"/>
        <rFont val="Arial"/>
        <family val="2"/>
      </rPr>
      <t xml:space="preserve">se cumplió durante el período evaluado con la realización de reuniones con la ARL en el marco de la Mesa Laboral y se documentaron los soportes correspondientes.
</t>
    </r>
    <r>
      <rPr>
        <b/>
        <sz val="10"/>
        <color theme="1"/>
        <rFont val="Arial"/>
        <family val="2"/>
      </rPr>
      <t xml:space="preserve">Actividad No. 8. Reportar y realizar las investigaciones de los Accidentes de trabajo y enfermedades laborales y su respectivo seguimiento a las recomendaciones que se emitan en las mismas: </t>
    </r>
    <r>
      <rPr>
        <sz val="10"/>
        <color theme="1"/>
        <rFont val="Arial"/>
        <family val="2"/>
      </rPr>
      <t xml:space="preserve">se reportaron y analizaron accidentes de trabajo, se realizaron investigaciones y se definieron medidas de intervención y recomendaciones.
</t>
    </r>
    <r>
      <rPr>
        <b/>
        <sz val="10"/>
        <color theme="1"/>
        <rFont val="Arial"/>
        <family val="2"/>
      </rPr>
      <t xml:space="preserve">Actividad No. 9. Registrar y analizar estadísticas accidentalidad: </t>
    </r>
    <r>
      <rPr>
        <sz val="10"/>
        <color theme="1"/>
        <rFont val="Arial"/>
        <family val="2"/>
      </rPr>
      <t xml:space="preserve">se consolidó y analizó el registro estadístico de accidentalidad del período evaluado.
</t>
    </r>
    <r>
      <rPr>
        <b/>
        <sz val="10"/>
        <color theme="1"/>
        <rFont val="Arial"/>
        <family val="2"/>
      </rPr>
      <t>Actividad No. 10. Realizar seguimiento indicadores Accidentes de Trabajo y Enfermedades Laborales - ATEL:</t>
    </r>
    <r>
      <rPr>
        <sz val="10"/>
        <color theme="1"/>
        <rFont val="Arial"/>
        <family val="2"/>
      </rPr>
      <t xml:space="preserve"> durante el segundo trimestre de 2026 se realizó seguimiento a los indicadores de Accidentes de Trabajo y Enfermedades Laborales mediante la matriz de indicadores de SST.
</t>
    </r>
    <r>
      <rPr>
        <b/>
        <sz val="10"/>
        <color theme="1"/>
        <rFont val="Arial"/>
        <family val="2"/>
      </rPr>
      <t xml:space="preserve">Actividad No. 11. Realizar inspecciones de seguridad  y hacer seguimiento: </t>
    </r>
    <r>
      <rPr>
        <sz val="10"/>
        <color theme="1"/>
        <rFont val="Arial"/>
        <family val="2"/>
      </rPr>
      <t xml:space="preserve">se realizaron inspecciones de seguridad y seguimiento de la gestión, incluyendo la inspección de condiciones locativas del Archivo Central.
</t>
    </r>
    <r>
      <rPr>
        <b/>
        <sz val="10"/>
        <color theme="1"/>
        <rFont val="Arial"/>
        <family val="2"/>
      </rPr>
      <t>Actividad No. 12. Realizar acompañamiento a la Gestión de SST en las sedes regionales</t>
    </r>
    <r>
      <rPr>
        <sz val="10"/>
        <color theme="1"/>
        <rFont val="Arial"/>
        <family val="2"/>
      </rPr>
      <t xml:space="preserve">: se realizó acompañamiento a la gestión de SST en la Regional Villavicencio mediante inspecciones ergonómicas y formulación de recomendaciones.
</t>
    </r>
    <r>
      <rPr>
        <b/>
        <sz val="10"/>
        <color theme="1"/>
        <rFont val="Arial"/>
        <family val="2"/>
      </rPr>
      <t>Actividad No. 13. Conformar y capacitar brigada de emergencias:</t>
    </r>
    <r>
      <rPr>
        <sz val="10"/>
        <color theme="1"/>
        <rFont val="Arial"/>
        <family val="2"/>
      </rPr>
      <t xml:space="preserve"> se conformó y actualizó la Brigada de Emergencias para 2026 y se realizaron actividades de capacitación, incluyendo Primeros Auxilios Básicos.
</t>
    </r>
    <r>
      <rPr>
        <b/>
        <sz val="10"/>
        <color theme="1"/>
        <rFont val="Arial"/>
        <family val="2"/>
      </rPr>
      <t>Actividad No. 14. Realizar seguimiento y análisis de indicadores del SG-SST</t>
    </r>
    <r>
      <rPr>
        <sz val="10"/>
        <color theme="1"/>
        <rFont val="Arial"/>
        <family val="2"/>
      </rPr>
      <t xml:space="preserve">: se realizó seguimiento a los indicadores de resultado del SG-SST mediante la matriz correspondiente, con información de enero a junio de 2026.
</t>
    </r>
    <r>
      <rPr>
        <b/>
        <sz val="10"/>
        <color theme="1"/>
        <rFont val="Arial"/>
        <family val="2"/>
      </rPr>
      <t>Actividad No. 15. Realizar seguimiento acciones preventivas correctivas y de mejora:</t>
    </r>
    <r>
      <rPr>
        <sz val="10"/>
        <color theme="1"/>
        <rFont val="Arial"/>
        <family val="2"/>
      </rPr>
      <t xml:space="preserve"> se identificaron acciones de intervención derivadas de investigaciones de accidentes y se socializaron lecciones aprendidas para prevenir nuevos eventos.</t>
    </r>
  </si>
  <si>
    <r>
      <rPr>
        <b/>
        <sz val="10"/>
        <color theme="1"/>
        <rFont val="Arial"/>
        <family val="2"/>
      </rPr>
      <t>Observaciones OAP sobre el avance</t>
    </r>
    <r>
      <rPr>
        <sz val="10"/>
        <color theme="1"/>
        <rFont val="Arial"/>
        <family val="2"/>
      </rPr>
      <t>: El avance correspondiente al segundo trimestre respecto a las actividades asociadas con el Plan de Seguridad y Salud en el Trabajo fue del 83 %, mientras que el avance total acumulado del plan alcanzó el 45%.</t>
    </r>
  </si>
  <si>
    <t>OBJETIVOS INSTITUCIONALES PEI</t>
  </si>
  <si>
    <t>APUESTA ESTRATÉGICA - PEI</t>
  </si>
  <si>
    <t>Alias</t>
  </si>
  <si>
    <t>Nombre</t>
  </si>
  <si>
    <t>Descripción de la fórmula</t>
  </si>
  <si>
    <t>Unidad de medida</t>
  </si>
  <si>
    <t>Frecuencia</t>
  </si>
  <si>
    <t>AREA RESPONSABLE</t>
  </si>
  <si>
    <t>Trimestre1/2026</t>
  </si>
  <si>
    <t>Trimestre2/2026</t>
  </si>
  <si>
    <t>Trimestre3/2026</t>
  </si>
  <si>
    <t xml:space="preserve">Trimestre1/2026 todos los comentarios </t>
  </si>
  <si>
    <t xml:space="preserve">Trimestre2/2026 todos los comentarios </t>
  </si>
  <si>
    <t xml:space="preserve">Trimestre3/2026 todos los comentarios </t>
  </si>
  <si>
    <t>Responsable de analizar</t>
  </si>
  <si>
    <t>Responsable de Configurar</t>
  </si>
  <si>
    <t>Responsable de digitar</t>
  </si>
  <si>
    <t>Valor</t>
  </si>
  <si>
    <t>% Cumplimiento</t>
  </si>
  <si>
    <t>Conteo: 41.00</t>
  </si>
  <si>
    <t>Consolidar la Superintendencia Nacional de Salud como un organismo técnico, rector del sistema de vigilancia, inspección y control</t>
  </si>
  <si>
    <t>1.2. Inspección, Vigilancia y Control para la defensa del derecho a la salud</t>
  </si>
  <si>
    <t>M4_PE_001</t>
  </si>
  <si>
    <t>(Número de expedientes gestionados con decisión para investigaciones administrativas con caducidad 2026-2029 / Número total de expedientes con caducidades 2026-2029)</t>
  </si>
  <si>
    <t>Porcentaje</t>
  </si>
  <si>
    <t>Trimestral (ultimo dia trimestre 23:59)</t>
  </si>
  <si>
    <r>
      <t xml:space="preserve">
</t>
    </r>
    <r>
      <rPr>
        <b/>
        <sz val="12"/>
        <rFont val="net/sf/jasperreports/fonts/robo"/>
      </rPr>
      <t>COMENTARIOS PARA EL VALOR DEL 31/MAR/2026 23:59</t>
    </r>
    <r>
      <rPr>
        <sz val="12"/>
        <rFont val="net/sf/jasperreports/fonts/robo"/>
      </rPr>
      <t xml:space="preserve">
El 24/JUL/2026 14:38 Luis Felipe Giraldo Romero comentó sobre el valor del 31/Mar/2026 23:59 (Luis Felipe Giraldo Romero)
    Con corte al 31/03/2026, el indicador "Porcentaje de expedientes gestionados con decisión de primera instancia con caducidad 2026-2029" presentó un resultado de más del 100%, correspondiente al período evaluado.
El resultado de 273 actos administrativos representa un  25% que corresponde a la división de la meta del año (1.091 procesos con riesgo de caducidad) en cuatro (4) trimestres, para lograr la meta prevista del 33%.
Es pertinente señalar que el 100% de los procesos con riesgo de caducidad de la DIA para el período 2026 - 2029 es de 3.305, y como la meta del indicador para el presente año es del 33%, el número de procesos que se deben gestionar es de 1.091.
De acuerdo con su comportamiento, se cumple la tendencia esperada. En consecuencia, no se identifica riesgo de incumplimiento.
....................................................................................
El 24/JUL/2026 15:49 Carlos Enrique Londoño Vera. comentó sobre el valor del 31/Mar/2026 23:59 (Carlos Enrique Londoño Vera.)
    Con corte al 30 de junio de 2026, el indicador "Porcentaje de expedientes gestionados con decisión de primera instancia con caducidad 2026-2029" registró un resultado superior al 100% en el periodo evaluado (segundo trimestre).
Se reportaron 298 actos administrativos, lo que representa el 109% de la meta trimestral de 273 actos.
La totalidad (100%) de los procesos con riesgo de caducidad de la DIA para el periodo 2026-2029 asciende a 3305 </t>
    </r>
  </si>
  <si>
    <r>
      <t xml:space="preserve">
</t>
    </r>
    <r>
      <rPr>
        <b/>
        <sz val="12"/>
        <rFont val="net/sf/jasperreports/fonts/robo"/>
      </rPr>
      <t>COMENTARIOS PARA EL VALOR DEL 30/JUN/2026 23:59</t>
    </r>
    <r>
      <rPr>
        <sz val="12"/>
        <rFont val="net/sf/jasperreports/fonts/robo"/>
      </rPr>
      <t xml:space="preserve">
El 17/JUL/2026 11:18 Carlos Enrique Londoño Vera. comentó sobre el valor del 30/Jun/2026 23:59 (Carlos Enrique Londoño Vera.)
    Con corte al 30 de junio de 2026, el indicador "Porcentaje de expedientes gestionados con decisión de primera instancia con caducidad 2026-2029" registró un resultado superior al 100% en el periodo evaluado (segundo trimestre).
Se reportaron 298 actos administrativos, lo que representa el 109% de la meta trimestral de 273 actos.
La totalidad (100%) de los procesos con riesgo de caducidad de la DIA para el periodo 2026-2029 asciende a 3305 procesos. Dado que la meta anual del indicador es del 33%, el número de procesos a gestionar en 2026 es de 1091 (3.305 × 33% ≈ 1.091), equivalente a una meta trimestral de 273 actos administrativos (1.091/4 ≈ 273) y que representan aproximadamente el 8.25% respecto del total por trimestre.
De acuerdo con el comportamiento observado en el segundo trimestre, se mantiene la tendencia esperada; por tanto, no se identifica riesgo de incumplimiento.
....................................................................................
El 17/JUL/2026 11:20 Carlos Enrique Londoño Vera. comentó sobre el valor del 30/Jun/2026 23:59 (Carlos Enrique Londoño Vera.)
    Con corte al 30 de junio de 2026, el indicador "Porcentaje de expedientes gestionados con decisión de primera instancia con caducidad 2026-2029" registró un resultado superior al 100% en el periodo evaluado (segundo trimestre).
Se reportaron 298 actos administrativos, lo que representa el 109% de la meta trimestral de 273 actos.
La totalidad (100%) de los procesos con riesgo de caducidad de la DIA para el periodo 2026-2029 asciende a 3305 procesos. Dado que la meta anual del indicador es del 33%, el número de procesos a gestionar en 2026 es de 1091 (3.305 × 33% ≈ 1.091), equivalente a una meta trimestral de 273 </t>
    </r>
  </si>
  <si>
    <t xml:space="preserve">
</t>
  </si>
  <si>
    <t>Monica Patricia Almonacid</t>
  </si>
  <si>
    <t>Soporte Pensemos S.A.</t>
  </si>
  <si>
    <t>Carlos Enrique Londoño Vera.</t>
  </si>
  <si>
    <t xml:space="preserve">procesos. Dado que la meta anual del indicador es del 33%, el número de procesos a gestionar en 2026 es de 1091 (3.305 × 33% ≈ 1.091), equivalente a una meta trimestral de 273 actos administrativos (1.091/4 ≈ 273) y que representan aproximadamente el 8.25% respecto del total por trimestre.
De acuerdo con el comportamiento observado en el segundo trimestre, se mantiene la tendencia esperada; por tanto, no se identifica riesgo de incumplimiento.
________________________________________________
</t>
  </si>
  <si>
    <t xml:space="preserve">actos administrativos (1.091/4 ≈ 273) y que representan aproximadamente el 8.25% respecto del total por trimestre.
De acuerdo con el comportamiento observado en el segundo trimestre, se mantiene la tendencia esperada; por tanto, no se identifica riesgo de incumplimiento.
________________________________________________
</t>
  </si>
  <si>
    <t>M4_PE_003</t>
  </si>
  <si>
    <t>(Número de recursos y revocatorias resueltas oportunamente / número total de recursos y revocatorias radicadas)*100</t>
  </si>
  <si>
    <r>
      <t xml:space="preserve">
</t>
    </r>
    <r>
      <rPr>
        <b/>
        <sz val="12"/>
        <rFont val="net/sf/jasperreports/fonts/robo"/>
      </rPr>
      <t>COMENTARIOS PARA EL VALOR DEL 31/MAR/2026 23:59</t>
    </r>
    <r>
      <rPr>
        <sz val="12"/>
        <rFont val="net/sf/jasperreports/fonts/robo"/>
      </rPr>
      <t xml:space="preserve">
El 24/JUL/2026 14:40 Luis Felipe Giraldo Romero comentó sobre el valor del 31/Mar/2026 23:59 (Luis Felipe Giraldo Romero)
    Con corte al 31/03/2026, el indicador "Porcentaje de recursos y revocatorias resueltas oportunamente" presentó un resultado del 100%, correspondiente al período evaluado.
Para el primer trimestre del 2026 no hubo revocatorias y se resolvieron 22 recursos que representa el  100% de cumplimiento frente a la meta establecida del 100%, toda vez que esta clase de casos es a demanda, permitiendo concluir que se cumple la meta prevista para el período.
De acuerdo con su comportamiento, se cumple la tendencia esperada. En consecuencia, no se identifica riesgo de incumplimiento.
________________________________________________
</t>
    </r>
  </si>
  <si>
    <r>
      <t xml:space="preserve">
</t>
    </r>
    <r>
      <rPr>
        <b/>
        <sz val="12"/>
        <rFont val="net/sf/jasperreports/fonts/robo"/>
      </rPr>
      <t>COMENTARIOS PARA EL VALOR DEL 30/JUN/2026 23:59</t>
    </r>
    <r>
      <rPr>
        <sz val="12"/>
        <rFont val="net/sf/jasperreports/fonts/robo"/>
      </rPr>
      <t xml:space="preserve">
El 24/JUL/2026 15:59 Carlos Enrique Londoño Vera. comentó sobre el valor del 30/Jun/2026 23:59 (Carlos Enrique Londoño Vera.)
    A corte del 30 de junio de 2026, el indicador "Porcentaje de recursos y revocatorias resueltas oportunamente" presentó un resultado del 100 % correspondiente al periodo evaluado. Para el segundo trimestre de 2026 no se registraron revocatorias y se resolvieron 12 recursos, lo que representa el 100 % de cumplimiento frente a la meta establecida de 12 (100 %). Dado que este tipo de casos se atiende por demanda, se concluye que la meta prevista para el periodo se ha cumplido. El comportamiento observado se ajusta a la tendencia esperada; en consecuencia, no se identifica riesgo de incumplimiento.
________________________________________________
</t>
    </r>
  </si>
  <si>
    <t>1.1. Fortalecimiento de las acciones para el acceso a la salud</t>
  </si>
  <si>
    <t>A5_PE_001</t>
  </si>
  <si>
    <t>(Número de órdenes judiciales y mandatos de organismos internacionales, de obligatorio cumplimiento por parte de la Superintendencia Nacional de Salud con acciones de seguimiento, monitoreo y / o evaluación / Total de órdenes judiciales y mandatos de organismos)*100</t>
  </si>
  <si>
    <r>
      <t xml:space="preserve">
</t>
    </r>
    <r>
      <rPr>
        <b/>
        <sz val="12"/>
        <rFont val="net/sf/jasperreports/fonts/robo"/>
      </rPr>
      <t>COMENTARIOS PARA EL VALOR DEL 31/MAR/2026 23:59</t>
    </r>
    <r>
      <rPr>
        <sz val="12"/>
        <rFont val="net/sf/jasperreports/fonts/robo"/>
      </rPr>
      <t xml:space="preserve">
El 24/JUL/2026 14:42 Luis Felipe Giraldo Romero comentó sobre el valor del 31/Mar/2026 23:59 (Luis Felipe Giraldo Romero)
En ejercicio de la función de seguimiento a sentencias y órdenes judiciales asumida por la Dirección Jurídica a partir de agosto de 2025, se identifica un universo de veintiuna (21) órdenes judiciales y mandatos de organismos internacionales, de obligatorio cumplimiento por parte de la Superintendencia Nacional de Salud con acciones de seguimiento, monitoreo y / o evaluación de conceptos y actos administrativos del Superintendente Nacional de Salud.
Las 21 órdenes judiciales identificadas corresponden a sentencias emitidas por la Corte IDH o medidas cautelares dictadas por la CIDH, frente a las cuales se reporta un seguimiento del 100%, así:
• Seguimiento a 1 proceso acumulado: 9 Sentencias Corte IDH: Engloba las medidas de reparación en salud en los casos “Masacre de 19 Comerciantes, Masacre de Mapiripán, Wilson Gutiérrez Soler, Masacre de Pueblo Bello, Masacre de Ituango, Masacre de La Rochela, Germán Escué Zapata, Jesús María Valle Jaramillo y Manuel Cepeda Vargas.”
• Seguimiento a 16 procesos individuales: Caso Isaza Uribe y Otros, Comunidad de Paz de San José de Apartadó, Masacre de Santo Domingo, Yarce y otras, Rodríguez Vera y otros, Bedoya Lima y Otra, Carvajal Carvajal y Otros, Luis Fernando Lalinde, Omeara Carrascal y Otros, Guzmán Medina y Otros, Movilla Galarcio y Otros, Comunidades Afrodescendientes Desplazadas de la Cuenca del Río Cacarica (Operación Génesis), Vereda La Esperanza, Villamizar Duran y Otros, Iván Zapata y otros Los Malarios, entre otros. 
• Seguimiento a 4 medidas cautelares: 491/21 en favor de S.G.R.Q, 402/23 en favor de E.R.L., 225/12, en favor de ALFAMIR CASTILLO, 815/16 en favor de 24 niños con </t>
    </r>
  </si>
  <si>
    <r>
      <t xml:space="preserve">
</t>
    </r>
    <r>
      <rPr>
        <b/>
        <sz val="12"/>
        <rFont val="net/sf/jasperreports/fonts/robo"/>
      </rPr>
      <t>COMENTARIOS PARA EL VALOR DEL 30/JUN/2026 23:59</t>
    </r>
    <r>
      <rPr>
        <sz val="12"/>
        <rFont val="net/sf/jasperreports/fonts/robo"/>
      </rPr>
      <t xml:space="preserve">
El 06/JUL/2026 21:24 Alexandra Alvarez Lizarazo comentó sobre el valor del 30/Jun/2026 23:59 (Alexandra Alvarez Lizarazo)
    Con corte al 30/06/2026, el indicador "Seguimiento a órdenes judiciales y mandatos de organismos internacionales" presentó un resultado de 100 %, correspondiente al seguimiento de veintiocho (28) de veintiocho (28) órdenes judiciales y mandatos identificados para el período evaluado.Este resultado representa un cumplimiento del 100 % frente a la meta establecida para el segundo trimestre de 2026, permitiendo concluir que la meta prevista para el período fue cumplida.Análisis de causasLas principales razones que explican el comportamiento del indicador son:-Consolidación del inventario institucional de órdenes judiciales y mandatos del Sistema Interamericano de Derechos Humanos, incorporando los nuevos casos ingresados durante el segundo trimestre de 2026.-Implementación de mecanismos de organización y trazabilidad documental, mediante la creación de expedientes, sistematización de la información en Superargo y SharePoint, asignación de responsables y fortalecimiento de las bases de datos de seguimiento.-Desarrollo de actividades permanentes de articulación interinstitucional, solicitud de información, mesas de trabajo y seguimiento con entidades como el Ministerio de Relaciones Exteriores, Ministerio de Salud y Protección Social y la Agencia Nacional de Defensa Jurídica del Estado, fortaleciendo el monitoreo de las obligaciones internacionales con incidencia en el sector salud.Análisis de tendencia y riesgoDe acuerdo con el comportamiento observado, se cumple la tendencia esperada, manteniendo un seguimiento integral de la totalidad de las órdenes judiciales y mandatos internacionales identificados para la Superintendencia Nacional de Salud. En consecuencia, no se identifica riesgo de incumplimiento del </t>
    </r>
  </si>
  <si>
    <t>Alexandra Alvarez Lizarazo</t>
  </si>
  <si>
    <t xml:space="preserve">enfermedades Hemato-Oncológicas. 
________________________________________________
</t>
  </si>
  <si>
    <t xml:space="preserve">indicador para el período evaluado.No obstante, el ingreso permanente de nuevas sentencias, medidas cautelares y requerimientos provenientes de organismos internacionales exige mantener actualizado el inventario institucional, fortalecer los mecanismos de articulación con las dependencias competentes y garantizar la oportunidad en la obtención de la información requerida para el seguimiento.Conclusión y accionesCon base en el análisis realizado, no se requiere la implementación de acciones correctivas, toda vez que la meta establecida para el período fue alcanzada en su totalidad.Sin perjuicio de ello, se recomienda mantener las acciones de seguimiento, consolidación documental y articulación interinstitucional, así como continuar fortaleciendo los instrumentos de control, las bases de datos y los mecanismos de gestión del conocimiento, con el propósito de garantizar la sostenibilidad del indicador y facilitar la incorporación oportuna de nuevas órdenes judiciales y mandatos internacionales que ingresen al universo de seguimiento.
________________________________________________
</t>
  </si>
  <si>
    <t>Gestión de lineamientos, metodologías e instrumentos para IVC</t>
  </si>
  <si>
    <t>E5_PE_001</t>
  </si>
  <si>
    <t>(Número de hitos implementados para el rediseño del Marco Integral de Supervisión de la Superintendencia Nacional de Salud / Total de hitos programados para el rediseño del Marco Integral de Supervisión de la Superintendencia Nacional de Salud)*100</t>
  </si>
  <si>
    <r>
      <t xml:space="preserve">
</t>
    </r>
    <r>
      <rPr>
        <b/>
        <sz val="12"/>
        <rFont val="net/sf/jasperreports/fonts/robo"/>
      </rPr>
      <t>COMENTARIOS PARA EL VALOR DEL 31/MAR/2026 23:59</t>
    </r>
    <r>
      <rPr>
        <sz val="12"/>
        <rFont val="net/sf/jasperreports/fonts/robo"/>
      </rPr>
      <t xml:space="preserve">
El 02/JUL/2026 19:55 Luz Angela Amortegui Rodríguez comentó sobre el valor del 31/Mar/2026 23:59 (Luz Angela Amortegui Rodríguez)
    El avance del trimestre es de un 5%, correspondiente a las actividades realizadas en los meses de abril, mayo y junio de 2026, relacionadas con el desarrollo de las etapas precontractual y contractual del proceso del rediseño del marco integral de supervisión: (i) Caja de herramientas y ii) Sistema de alertas tempranas. A la fecha en el marco de la gestión de este, corresponde señalar que el pliego de condiciones del Concurso de Méritos radicado con el No. SNS-CM-1-2026 ya se encuentra publicado en SECOP para comentarios por parte de los observantes. Por parte de la SMIS, se han proyectado y enviado las respuestas consolidadas a la Dirección de Contratación las respuestas a las observaciones efectuadas al pliego, así como las adendas respectivas para la modificación de estos, para su correspondiente publicación.
....................................................................................
El 24/JUL/2026 14:45 Luis Felipe Giraldo Romero comentó sobre el valor del 31/Mar/2026 23:59 (Luis Felipe Giraldo Romero)
    Durante el primer trimestre de 2026, mediante oficio rad No. 20261510000002613 del 9 de enero de 2026, se radicó ante la Dirección de Contratación el proceso de contratación - concurso de méritos para el marco integral de superivisión - vigencia 2026.
En el entendido que la fase de este año corresponde al 20% del total del cuatrienio,
procedimos a dividir ese 20% en los 12 meses del año, para así poder asignar un porcentaje
proporcional a cada mes, así:
Enero: Avance del 1.66%, evidencia memorando de </t>
    </r>
  </si>
  <si>
    <r>
      <t xml:space="preserve">
</t>
    </r>
    <r>
      <rPr>
        <b/>
        <sz val="12"/>
        <rFont val="net/sf/jasperreports/fonts/robo"/>
      </rPr>
      <t>COMENTARIOS PARA EL VALOR DEL 30/JUN/2026 23:59</t>
    </r>
    <r>
      <rPr>
        <sz val="12"/>
        <rFont val="net/sf/jasperreports/fonts/robo"/>
      </rPr>
      <t xml:space="preserve">
El 17/JUL/2026 17:09 Luz Angela Amortegui Rodríguez comentó sobre el valor del 30/Jun/2026 23:59 (Luz Angela Amortegui Rodríguez)
    El avance del trimestre es de un 5%, correspondiente a las actividades realizadas en los meses de abril, mayo y junio de 2026, relacionadas con el desarrollo de las etapas precontractual y contractual del proceso del rediseño del marco integral de supervisión: (i) Caja de herramientas y ii) Sistema de alertas tempranas. A la fecha en el marco de la gestión de este, corresponde señalar que el pliego de condiciones del Concurso de Méritos radicado con el No. SNS-CM-1-2026 ya se encuentra publicado en SECOP para comentarios por parte de los observantes. Por parte de la SMIS, se han proyectado y enviado las respuestas consolidadas a la Dirección de Contratación las respuestas a las observaciones efectuadas al pliego, así como las adendas respectivas para la modificación de estos, para su correspondiente publicación.
....................................................................................
El 24/JUL/2026 18:07 Luz Angela Amortegui Rodríguez comentó sobre el valor del 30/Jun/2026 23:59 (Luz Angela Amortegui Rodríguez)
    El avance del trimestre es de un hito (1) de los 5 programados para la vigencia, relacionadas con el desarrollo de las etapas precontractual y contractual del proceso del rediseño del marco integral de supervisión: (i) Caja de herramientas y ii) Sistema de alertas tempranas. A la fecha en el marco de la gestión de este, corresponde señalar que el pliego de condiciones del Concurso de Méritos radicado con el No. SNS-CM-1-2026 ya se encuentra publicado en SECOP para comentarios por parte de los observantes. Por parte de la SMIS, se han proyectado y enviado las respuestas consolidadas a la Dirección de Contratación las respuestas a las observaciones efectuadas al pliego, así como las adendas </t>
    </r>
  </si>
  <si>
    <t>Jhovana Constanza Rojas Cardona.</t>
  </si>
  <si>
    <t>Luz Angela Amortegui Rodríguez</t>
  </si>
  <si>
    <t xml:space="preserve">radicación.
Caja de herramientas
Se realizo radicación del proceso de contratación. Concurso de
Méritos para el Marco Integral de Supervisión- vigencia 2026
mediante memorando Rad No: 20261510000002613
Sistema Alertas
Tempranas (SAT) 
Se realizo radicación del proceso de contratación. Concurso de
Méritos para el Marco Integral de Supervisión- vigencia 2026
mediante memorando Rad No: 20261510000002613
Febrero: No se hicieron actividades, no se tiene avance
Caja de herramientas El proceso siguió en el área de contratación sin observación
alguna
Sistema Alertas
Tempranas (SAT) 
El proceso siguió en el área de contratación sin observación
alguna
Marzo: Avance del 3.32%, evidencia captura de pantalla de publicación de cotización y detalle
de la misma.
Caja de herramientas
Se realizó la revisión y ajuste de los documentos relacionados con
el proceso de contratación. Concurso de Méritos, lo que permitió
que el 30 de marzo quedara publicada la cotización del proceso
de solicitud de cotización en el SECOP # SNS-SIP-11-2026, el
cual en el cronograma quedo con fecha de finalización para recibir
cotizaciones el día 8 de abril hasta las 5:00 p.m. y plazo máximo
</t>
  </si>
  <si>
    <t xml:space="preserve">respectivas para la modificación de estos, para su correspondiente publicación.
....................................................................................
El 24/JUL/2026 18:12 Luz Angela Amortegui Rodríguez comentó sobre el valor del 30/Jun/2026 23:59 (Luz Angela Amortegui Rodríguez)
    El avance del trimestre es de un hito ejecutado de cinco programados, lol cual corresponde a la vigencia 2026; lo anterior relacionado con el desarrollo de las etapas precontractual y contractual del proceso del rediseño del marco integral de supervisión: (i) Caja de herramientas y ii) Sistema de alertas tempranas. A la fecha en el marco de la gestión de este, corresponde señalar que el pliego de condiciones del Concurso de Méritos radicado con el No. SNS-CM-1-2026 ya se encuentra publicado en SECOP para comentarios por parte de los observantes. Por parte de la SMIS, se han proyectado y enviado las respuestas consolidadas a la Dirección de Contratación las respuestas a las observaciones efectuadas al pliego, así como las adendas respectivas para la modificación de estos, para su correspondiente publicación.
________________________________________________
</t>
  </si>
  <si>
    <t xml:space="preserve">para recibir observaciones por parte de los interesados el día 7 de
abril hasta las 4:00 p.m. 
Sistema Alertas
Tempranas (SAT) 
Se realizó la revisión y ajuste de los documentos relacionados con
el proceso de contratación. Concurso de Méritos, lo que permitió
que el 30 de marzo quedara publicada la cotización del proceso
de solicitud de cotización en el SECOP # SNS-SIP-11-2026, el
cual en el cronograma quedo con fecha de finalización para recibir
cotizaciones el día 8 de abril hasta las 5:00 p.m. y plazo máximo
para recibir observaciones por parte de los interesados el día 7 de
abril hasta las 4:00 p.m. 
El avance del trimestre es de un 5%, correspondiente a las actividades realizadas en el mes de
enero y marzo, cabe resaltar que las actividades de febrero se acumularon para marzo.
________________________________________________
</t>
  </si>
  <si>
    <t>E5_PE_002</t>
  </si>
  <si>
    <t>Porcentaje de solicitudes gestionadas de políticas, instrumentos, guías, metodologías y lineamientos</t>
  </si>
  <si>
    <t>(Número de solicitudes de políticas, instrumentos, guías, metodologías y lineamientos gestionadas / Número de solicitudes de políticas, instrumentos, guías, metodologías y lineamientos identificadas) * 100</t>
  </si>
  <si>
    <r>
      <t xml:space="preserve">
</t>
    </r>
    <r>
      <rPr>
        <b/>
        <sz val="12"/>
        <rFont val="net/sf/jasperreports/fonts/robo"/>
      </rPr>
      <t>COMENTARIOS PARA EL VALOR DEL 31/MAR/2026 23:59</t>
    </r>
    <r>
      <rPr>
        <sz val="12"/>
        <rFont val="net/sf/jasperreports/fonts/robo"/>
      </rPr>
      <t xml:space="preserve">
El 24/JUL/2026 17:43 Luis Felipe Giraldo Romero comentó sobre el valor del 31/Mar/2026 23:59 (Luis Felipe Giraldo Romero)
    Durante el primer trimestre de 2026, se gestionarion 25 solicitudes através del DIFT33, en las las cuales se requirieron: Lineamientos, Metodologías e Instrumentos.
________________________________________________
</t>
    </r>
  </si>
  <si>
    <r>
      <t xml:space="preserve">
</t>
    </r>
    <r>
      <rPr>
        <b/>
        <sz val="12"/>
        <rFont val="net/sf/jasperreports/fonts/robo"/>
      </rPr>
      <t>COMENTARIOS PARA EL VALOR DEL 30/JUN/2026 23:59</t>
    </r>
    <r>
      <rPr>
        <sz val="12"/>
        <rFont val="net/sf/jasperreports/fonts/robo"/>
      </rPr>
      <t xml:space="preserve">
El 17/JUL/2026 16:14 Luz Angela Amortegui Rodríguez comentó sobre el valor del 30/Jun/2026 23:59 (Luz Angela Amortegui Rodríguez)
    Durante el segundo trimestre del año 2026, se han gestionado 3 solicitudes adicionales, correspondientes a 3 lineamientos así:
1. CC - 030 (Actualización - Circulares) - Estado de avance a 30062026: 80% (desarrollo)
2. CE INSTRUCCIONES PARA EL FORTALECIMIENTO DE LA GESTIÓN Y VERIFICACIÓN DEL SUMINISTRO OPORTUNO DE MEDICAMENTOS EN ESTABLECIMIENTOS FARMACÉUTICOS PRIORIZADOS “PLAN 1000”. Estado de avance a 30062026:90% (formalización)
3. CE INSTRUCCIONES PARA GARANTIZAR LA PROTECCIÓN DE LA SALUD PARA NIÑOS, NIÑAS Y ADOLESCENTES CON RIESGO VITAL. Estado de avance a 30062026: 100% (divulgación)
________________________________________________
</t>
    </r>
  </si>
  <si>
    <t>Gestión y administración de Bienes y Servicios</t>
  </si>
  <si>
    <t>2.1. Articulación territorial</t>
  </si>
  <si>
    <t>A2_PE_001</t>
  </si>
  <si>
    <t>Nuevas sedes y oficinas de la Superintendencia Nacional de Salud en territorio</t>
  </si>
  <si>
    <t>Número</t>
  </si>
  <si>
    <r>
      <t xml:space="preserve">
</t>
    </r>
    <r>
      <rPr>
        <b/>
        <sz val="12"/>
        <rFont val="net/sf/jasperreports/fonts/robo"/>
      </rPr>
      <t>COMENTARIOS PARA EL VALOR DEL 31/MAR/2026 23:59</t>
    </r>
    <r>
      <rPr>
        <sz val="12"/>
        <rFont val="net/sf/jasperreports/fonts/robo"/>
      </rPr>
      <t xml:space="preserve">
El 24/JUL/2026 14:49 Luis Felipe Giraldo Romero comentó sobre el valor del 31/Mar/2026 23:59 (Luis Felipe Giraldo Romero)
    La periodicidad de medición de este indicador es Anual por lo cual se reporta avance cualitativo del trimestre, el registro cuantitativo se incluirá en el reporte del cuarto trimestre de la vigencia 2026.
Aclarado lo anterior, se menciona que durante el primer trimestre de 2026, se avanzó en la estructuración técnica y metodológica para la apertura de una nueva sede de la Superintendencia Nacional de Salud en territorio, mediante la definición de la hoja de ruta institucional, la elaboración de la Guía Metodológica para el Estudio Técnico-Misional de apertura de dependencias en los territorios de la Supersalud, y la aplicación del instrumento de priorización territorial, obteniendo como resultado la identificación de la ciudad de Pereira como alternativa viable (clasificación tipo B - Sede Regional) para la apertura de la Sede.
La sede que se propone aperturar en 2026 en la ciudad de Pereira, clasificada como Tipo B - Sede Regional, corresponde a una dependencia territorial de la Superintendencia Nacional de Salud, que dispondrá de talento humano técnico, profesional, especializado y coordinador necesario para ejercer las funciones misionales de la entidad, desconcentrando las acciones de inspección y vigilancia a los diferentes actores del sistema de salud, de acuerdo con los territorios asignados a la Dirección Regional.
Este avance corresponde a etapas preparatorias que soportan la toma de decisiones de la entidad para la apertura de la sede.
________________________________________________</t>
    </r>
  </si>
  <si>
    <r>
      <t xml:space="preserve">
</t>
    </r>
    <r>
      <rPr>
        <b/>
        <sz val="12"/>
        <rFont val="net/sf/jasperreports/fonts/robo"/>
      </rPr>
      <t>COMENTARIOS PARA EL VALOR DEL 30/JUN/2026 23:59</t>
    </r>
    <r>
      <rPr>
        <sz val="12"/>
        <rFont val="net/sf/jasperreports/fonts/robo"/>
      </rPr>
      <t xml:space="preserve">
El 15/JUL/2026 17:51 Rocio Alejandra Castellanos Arias comentó sobre el valor 0.0 del 30/Jun/2026 23:59 (Rocio Alejandra Castellanos Arias)
    Se adelantó el estudio de mercado para la apertura de la sede regional del Eje Cafetero (Pereira), evaluando dos alternativas de inmueble que cumplen con los requisitos de ubicación, accesibilidad y operación. Como resultado del análisis técnico, operativo y económico, se identificó la opción más favorable y se estructuró un presupuesto preliminar estimado de $55 millones mensuales incluyendo adecuaciones proyectadas. Se realizaron los trámites para contar con recursos de funcionamiento y se definió el cronograma del proceso contractual, encontrándose actualmente en la etapa de inclusión en el Plan Anual de Adquisiciones. Para el avance de esta actividad se requiere el acto administrativo que se está realizando desde la Delegatura de Entidades Territoriales. Se espera conar
________________________________________________
</t>
    </r>
  </si>
  <si>
    <t>Esteban Restrepo Taborda</t>
  </si>
  <si>
    <t>Lisette Carolina Herazo Gutierrez</t>
  </si>
  <si>
    <t>Gobernanza y gestión de datos e información</t>
  </si>
  <si>
    <t>3.1. Gobernanza y gestión de datos e información</t>
  </si>
  <si>
    <t>E2_PE_002</t>
  </si>
  <si>
    <t>Proyectos implementados asociados al Modelo de Gobierno y Gestión de Datos e Información</t>
  </si>
  <si>
    <t>Número de proyectos implementados asociados al Modelo de Gobierno y Gestión de Datos e Información</t>
  </si>
  <si>
    <r>
      <t xml:space="preserve">
</t>
    </r>
    <r>
      <rPr>
        <b/>
        <sz val="12"/>
        <rFont val="net/sf/jasperreports/fonts/robo"/>
      </rPr>
      <t>COMENTARIOS PARA EL VALOR DEL 31/MAR/2026 23:59</t>
    </r>
    <r>
      <rPr>
        <sz val="12"/>
        <rFont val="net/sf/jasperreports/fonts/robo"/>
      </rPr>
      <t xml:space="preserve">
El 24/JUL/2026 17:42 Luis Felipe Giraldo Romero comentó sobre el valor del 31/Mar/2026 23:59 (Luis Felipe Giraldo Romero)
    Nombre del proyecto 2026: Operación del Programa de Gobernanza: 
Alcance del proyecto: Despliegue inicial de las operaciones de acuerdo con lo trabajado en anteriores fases del programa de gobernanza.
En el primer trimestre de 2026, se desarrollaron las siguientes actividades:
1. Insumo para contratar el software   para implementar la política de gobernanza de datos: Se avanzó con la Dirección de Contratación en los requisitos y las especificaciones relacionadas con el proceso contractual del software para implementar la Política de Gobernanza de Datos, se recibieron observaciones de parte de la Dirección de Contratación y se realizaron los ajustes solicitados por dicha dirección (20%).
2. Insumo para contratar el proyecto de arquitectura de datos: Se encuentra en proceso de estructuración por parte de la Subdirección de Analítica (5%)
3. Insumo para contratar el proyecto de Gestor de Datos Maestros (MDM): Se avanzó con la Dirección de Contratación en los requisitos y las especificaciones relacionadas con el proceso contractual del MDM, se recibieron observaciones de parte de la Dirección de Contratación y se realizaron los ajustes solicitados por dicha dirección (10%).
4. Insumo para contratar el proyecto de calidad de datos: Se elaboró preliminarmente el insumo precontractual, orientado a la caracterización de la situación actual en calidad de datos, la identificación de necesidades y brechas, y la definición del alcance, componentes y lineamientos del Programa de </t>
    </r>
  </si>
  <si>
    <r>
      <t xml:space="preserve">
</t>
    </r>
    <r>
      <rPr>
        <b/>
        <sz val="12"/>
        <rFont val="net/sf/jasperreports/fonts/robo"/>
      </rPr>
      <t>COMENTARIOS PARA EL VALOR DEL 30/JUN/2026 23:59</t>
    </r>
    <r>
      <rPr>
        <sz val="12"/>
        <rFont val="net/sf/jasperreports/fonts/robo"/>
      </rPr>
      <t xml:space="preserve">
El 10/JUL/2026 16:41 Luz Angela Amortegui Rodríguez comentó sobre el valor 75.0 del 30/Jun/2026 23:59 (Luz Angela Amortegui Rodríguez)
    Con corte al 30/06/2026, el indicador presenta avances en la implementación del Programa de Gobernanza de Datos de la SNS.Análisis de causas:Se capacitaron funcionarios en Gobernanza de Datos, Stewardship y Gestión de Programas y Proyectos mediante los contratos 131-2024 y 116-2025.Se formalizó la designación de stewards operativos y se definió el esquema de reuniones de los cuerpos colegiados de gobernanza.Se formularon la misión, visión, objetivos, hoja de ruta y plan de acción del programa.Se diseñaron y documentaron los procesos y procedimientos requeridos para su operación.Análisis de tendencia y riesgo:La tendencia esperada se cumple gracias a los avances en la estructuración del programa. Sin embargo, se identifica riesgo de retraso en la entrada en operación, debido a que la contratación de la plataforma tecnológica aún no se ha materializado.Conclusión y acciones:No se requieren acciones correctivas. Se recomienda mantener el seguimiento al proceso de contratación de la plataforma tecnológica y continuar con la implementación de la hoja de ruta definida para asegurar la puesta en marcha del Programa de Gobernanza de Datos.las evidencias de este seguimiento se relacionan a continuación:General, Proyectos para desarrollar e Implementar el Programa de Gobernanza de Datos y el Centro de Excelencia de Interligencia de Negocios y Analítica BI&amp;A-CoE.Proyecto1.Proyectos Contratos 131 de 2024 y 116 de 2025•Remisión de resumen de ejecución y casos de negocio de ambos programas, a Secretaría General de acuerdo con compromiso en Comité de Contratación mayo 2026. 20261520000076073 – 25/05/20262.Documentos de Ejecución Contractual de los contratos 131-2024 y 116-2024 (100%)•Se presenta documentación y gestión en SECOP II </t>
    </r>
  </si>
  <si>
    <t xml:space="preserve">Gestión de la Calidad de Datos de la Superintendencia Nacional de Salud (20%)
5. Insumo para contratar la herramienta para la implementación del centro de excelencia en inteligencia de negocios y analítica: Se realizó el análisis de los procesos preliminares del BI&amp;A-CoE presentados por la Universidad de Antioquia. Como resultado se identificó que el proceso de posicionamiento se traslapa fuertemente con el Estándar de Proceso, el proceso de gestión de proyectos tiene poco desarrollo teórico, adicionalmente se identificaron puntos que no estaban cubiertos con la planeación actual, como el match de las capacidades actuales de las personas con las herramientas, las necesidades de formación, la importancia del plan de comunicaciones en el proceso de posicionamiento, entre otros. Se realizó la agenda para la visita de las sucursales territoriales de la SNS, en el marco de la implementación del BI&amp;A-CoE. (5%)
En conclusión, el avance del proyecto es del 12%, obtenido de promediar la evolución de cada una de las actividades del mismo. 
________________________________________________
</t>
  </si>
  <si>
    <t xml:space="preserve">para los tres pagos del contrato 131-2024 y los seis pagos del contrato 116-2025. Pagos efectuados durante la ejecución del contrato.•Aprobación BI&amp;A-COE y GoD: Concepto técnico-jurídico, validación de entregables contractuales y plan de despliegue operativo del Programa de Gobernanza de Datos (GoD) y Centro de Excelencia (BI&amp;A-CoE).20269000000078943 – 26052026.3.Proyecto de adquisición de plataforma tecnológica de Gobernanza de Datos: Informática IDMC•Radicación de documentación técnica. (20251520000130263_ 19122025)•Radicación de ajustes de documentación técnica. (20261500000038023_16032026)4.Modelo de compromiso (Capital Humano)•SS designación funcionarios programa Gobernanza de Datos y Centro de Excelencia en Inteligencia de Negocios y Analítica. (20261520000010733_29012026)•EE Reiteración designación de funcionarios GoD BI&amp;A-CoE. (20261500000056763_21042026)
....................................................................................
El 24/JUL/2026 17:38 Luz Angela Amortegui Rodríguez comentó sobre el valor 0.75 del 30/Jun/2026 23:59 (Luz Angela Amortegui Rodríguez)
    Durante el segundo trimestre de 2026 se registró un avance del 0,75 en el presente indicador.La Gobernanza de Datos en sí misma es una iniciativa que apunta a la transformación digital de la entidad, que desde el plano estratégico, se evalúa en los tres componentes de capital humano/personas, Capital tecnológico /tecnología y Procesos. Se define una cuarta área de formalización de las iniciativas como partida para el desarrollo de sus tres componentes. En este sentido, para éste período se llevaron a cabo las siguientes actividades:1.Programa de Gobernanza de Datos - Indicador de avance: 0,75- Desde la DID se solicitó la designación formal de funcionarios para los roles de stewards operativos, y se reiteró desde el Despacho del señor Superintendente, con respuesta de las áreas, con lo que ya se cuenta con la materialización del modelo de operación del </t>
  </si>
  <si>
    <t xml:space="preserve">programa a través del modelo de compromiso.- Se ha hecho el cronograma para reuniones periódicas de los cuerpos colegiados en temas de Gobernanza 1.0 y 2.0, como con el Equipo táctico y los stewards operativos, dentro de las que la primera es del lanzamiento del programa una vez se cuente con la plataforma tecnológica contratada y configuradaSe viene avanzando en los procesos precontractuales de la contratación de la plataforma PaaS-SaaS de INFORMÁTICA IDMC, seleccionada por aplicación de la metodología de evaluación y selección de tecnologías de la Universidad de Antioquia.2.Centro de Excelencia en Inteligencia de Negocios y Analítica - Indicador de avance: 0,75Desde la DID se solicitó la formalmente la lista de funcionarios y colaboradores con funciones, obligaciones y conocimientos en el tema de analítica e ingeniería de datos, pues se hace necesaria la adopción de las prácticas y tecnologías, no solo por los funcionarios de analítica sino de todos aquellos que hacen tratamiento de los datos en el SNS para un impacto real de gobernanza del uso y usabilidad de los datos, y se reiteró desde el Despacho del señor Superintendente, con respuesta de las áreas, con lo que ya se cuenta con la materialización de la estructura del Centro/modelo de operación del programa a través del modelo de compromiso.Se llevo a cabo una iniciativa que convocó la participación de diferentes entidades públicas y privadas, denominada Tablero Fest, la cual se realizó en 24 de junio de 2026, la cual tuvo como objetivo la socialización de las buenas prácticas en el manejo y administración de datos.Se definió un espacio físico para el BI&amp;A-CoE para su adecuación y equipamiento.Se formularon además Misión, Visión y Objetivos del Centro de Excelencia en Inteligencia de Negocios y Analítica (BI&amp;A-CoE) de la SNS.Programa MACRO de Arquitectura de Datos, Programa Subsidiario de Gestión de Matos Maestros y Programa de Gestión de Calidad de Datos de la SNSFase precontractual para inversión en 2026, y contratación del proyecto para fase 1Fase 1Generación de Capacidad: en esta fase se establecen </t>
  </si>
  <si>
    <t xml:space="preserve">las bases para la arquitectura de datos de los sistemas TOGAF y MAE, desde un diagnóstico para cada una de las tres áreas de arquitectura, calidad y gestión de datos maestros por modelo de madurez a la medida, y el levantamiento del modelo de negocio (no disponible en la SNS) como base para la arquitectura de datos (global ) y anidados mdm y calidad de datos. Se definirán además los programas en sus procesos y procedimientos para generar capacidad en las tres áreas, contemplando la triada de transformación digital.Fase 2Gestión del desempeño: Se ejecutarán los procesos/procedimientos definidos en fase uno partiendo del modelo de negocio, para tener los diferente modelos de la arquitectura de datos y su especificidad en mdm y calidad (metadatos)La función 3 de Gobernanza de Datos en la Resolución 2026152000000866-6-de-2026, denominada Desarrollo y Direccionamiento de la Transformación digital dinamiza iniciativas que se despliegan a través de proyectos, en cinco áreas de gestión de datos.A continuación, se presenta la relación de las gestiones adelantadas durante el segundo trimestre de 2026 por proyecto y las evidencias que se adjuntan al presente reporte:I. General, Proyectos para desarrollar e Implementar el Programa de Gobernanza de Datos y el Centro de Excelencia de Inteligencia de Negocios y Analítica BI&amp;A-CoE.1. Proyectos•Remisión de resumen de ejecución y casos de negocio de ambos programas, a Secretaría General de acuerdo con compromiso en Comité de Contratación mayo 2026. 20261520000076073 – 25/05/2026•Aprobación BI&amp;A-COE y GoD: Concepto técnico-jurídico, validación de entregables contractuales y plan de despliegue operativo del Programa de Gobernanza de Datos (GoD) y Centro de Excelencia (BI&amp;A-CoE).20269000000078943 – 26052026.2.Modelo de compromiso (Capital Humano)•EE Reiteración designación de funcionarios GoD BI&amp;A-CoE. (20261500000056763_21042026)II. Área de Uso y Usabilidad de Datos - Iniciativa Centro de Excelencia en Inteligencia de Negocios y Analítica BI&amp;A-CoE.1.Proyecto de </t>
  </si>
  <si>
    <t xml:space="preserve">establecimiento de ecosistema digital BI&amp;A-CoE.20261520000055113_1704202620261520000073593_ 210520262.Fortalecimiento del talento humano para el BI&amp;A-CoEDe acuerdo con primera revisión y reunión con Contratación con los anteriores se establece el manjo separado de cada uno de los productos a contratar. Por eso se presenta en comité de contratación donde se autoriza la creación de las tres lineas de PAA desde la inicial que era una sola en los memorando anteriores.3.Proyecto para BI&amp;ACoE Adecuación y Equipamiento de espacio físico.Databricks20261520000087923_12/06/2026 12:35complemento Databricks2026152000009601302/07/2026 15:36AWS2026152000008793312/06/2026 12:36Complemento AWS2026152000009605302/07/2026 15:44GitHub2026152000008790312/06/2026 12:10Complemento GitHub2026152000009602302/07/2026 15:38Para el alistamiento del ecosistema digital se ha hecho requerimiento de la documentación de los Sistemas intitucionales de reporte e informaciónSS Documentación Superargo PQRD2026152000006392304/05/2026 16:39SS Documentación Tec. nRVCC2026152000009367326/06/2026 12:044.Fortalecimiento del talento humano para el BI&amp;A-CoE•Contratación de 4 Contratistas - OPS para manejo de BI&amp;A-CoE, ingeniería de datos y gestion del cambio, comunicaciones y relacionamiento.Actas de incio – 4 OPS (FEBRERO 2026)5.Proyecto para BI&amp;ACoE Adecuación y Equipamiento de espacio físico.•SS Aval espacio físico BI&amp;A-CoE. 20261520000086773_06102025•Aval espacio Físico. 24062026•Radicados de compra tecnología que incluye el equipamiento del BI&amp;A-CoE. 2026153000004728302/04/2026 11:312026153000009615302/07/2026 17:23III. Areas de Integridad de Integración de datos y de Consistencia y Calidad de Datos.1.Proyecto para el desarrollo e implementación del programa marco de Arquitectura de Datos, Programa Subsidiario de Calidad de Datos y Programa Subsidiario de Gestión De Datos Maestros dE MDM.Radicación </t>
  </si>
  <si>
    <t xml:space="preserve">de insumo contractual. 20261520000080063_30052026.IV. Area de Seguridad, privacidad y confidencialidad de datos1.Política de Gobernanza sobre la Gestión de la Seguridad, privacidad y confidencialidad de datos (No es proyecto desde Programa de Gobernanza de Datos en este punto).Capitalizando los avances del grupo de seguridad de STI se ha desarrollado propuesta de Política de Gobernanza sobre la Gestión de la Seguridad, privacidad y confidencialidad de datos, en proceso de discusión con CISO.DIFT17 5 GoD 3.2-C-Políticas Esp GoD SEGURIDAD PRIVACIDAD CONFIDENCIALIDAD 21012026V. Área de Acceso y Disponibilidad de Datos, e InteroperabilidadSe vienen adelantando actividades de Datos abiertos en cabeza de STI, como de interoperabilidad en la dimensión técnica. Con los avances en Arquitectura de Datos, MDM y Calidad se apunta a aportar a las dimensiones de interoperabilidad semántica y sintáctica, parte de la técnica, como a la organizacional/funcional desde el artefacto de modelo de negocio, que aporta también a la definición de la arquitectura empresarial de la Institución.
________________________________________________
</t>
  </si>
  <si>
    <t>Inspección</t>
  </si>
  <si>
    <t>M3_PE_009</t>
  </si>
  <si>
    <t>(Número de fórmulas de medicamentos PBS dispensadas en su totalidad por el GF / Número total de fórmulas de medicamentos PBS solicitadas al GF durante el periodo) * 100</t>
  </si>
  <si>
    <r>
      <t xml:space="preserve">
</t>
    </r>
    <r>
      <rPr>
        <b/>
        <sz val="12"/>
        <rFont val="net/sf/jasperreports/fonts/robo"/>
      </rPr>
      <t>COMENTARIOS PARA EL VALOR DEL 31/MAR/2026 23:59</t>
    </r>
    <r>
      <rPr>
        <sz val="12"/>
        <rFont val="net/sf/jasperreports/fonts/robo"/>
      </rPr>
      <t xml:space="preserve">
El 24/JUL/2026 14:54 Luis Felipe Giraldo Romero comentó sobre el valor del 31/Mar/2026 23:59 (Luis Felipe Giraldo Romero)
    De los 51 Gestores Farmacéuticos que reportaron el indicador de entrega de fórmulas de medicamentos PBS dispensadas de manera completa, se evidenció un avance del 90,31 %. Sin embargo, para los meses de enero y febrero de 2026, se identificaron 2.453.508 fórmulas que permanecen pendientes de entrega o fueron dispensadas de manera incompleta. Frente a este resultado, la Delegatura para Operadores Logísticos de Tecnologías en Salud y Gestores Farmacéuticos se encuentra adelantando la gestión de los requerimientos a los sujetos vigilados con reportes pendientes, así como el trámite de los insumos necesarios para el desarrollo de las acciones de IVC orientadas a mejorar la oportunidad y completitud en la entrega de medicamentos.
________________________________________________
</t>
    </r>
  </si>
  <si>
    <r>
      <t xml:space="preserve">
</t>
    </r>
    <r>
      <rPr>
        <b/>
        <sz val="12"/>
        <rFont val="net/sf/jasperreports/fonts/robo"/>
      </rPr>
      <t>COMENTARIOS PARA EL VALOR DEL 30/JUN/2026 23:59</t>
    </r>
    <r>
      <rPr>
        <sz val="12"/>
        <rFont val="net/sf/jasperreports/fonts/robo"/>
      </rPr>
      <t xml:space="preserve">
El 02/JUL/2026 22:07 Vanessa Borrero Parra comentó sobre el valor del 30/Jun/2026 23:59 (Vanessa Borrero Parra)
    Con corte al 31/05/2026, el indicador "Porcentaje de fórmulas PBS completas entregadas" presentó un resultado de 88,66%, correspondiente a la entrega completa de 32.206.031 fórmulas PBS de un total de 36.323.400 fórmulas solicitadas durante el período evaluado. Este resultado representa un cumplimiento del 88,66%, reflejando avances en la gestión de las solicitudes PBS y permitiendo cumplir la meta establecida para el periodo. Nota: Es importante tener en cuenta que las entidades vigiladas disponen hasta del día 13 de cada mes para reportar la información correspondiente al cierre del mes inmediatamente anterior.Análisis de causas: Las principales razones que explican el comportamiento del indicador son: Seguimiento periódico a las solicitudes PBS y gestión de los casos pendientes.Fortalecimiento de los controles operativos para asegurar la completitud de las entregas.Variaciones en el volumen de solicitudes gestionadas durante los meses analizados.Análisis de tendencia y riesgo: El indicador presentó una disminución entre marzo (90,9%) y abril (86,2%), seguida de una recuperación en mayo (88,4%). El comportamiento evidencia estabilidad y capacidad de recuperación frente a las variaciones operativas del periodo.Conclusión y acciones: Se mantendrán las actividades de monitoreo y seguimiento a las fórmulas PBS pendientes, fortaleciendo las acciones que permitan mejorar la oportunidad de entrega y sostener resultados superiores en los próximos periodos.
________________________________________________
</t>
    </r>
  </si>
  <si>
    <t>Diana Carolina Eraso Rodriguez</t>
  </si>
  <si>
    <t>Vanessa Borrero Parra</t>
  </si>
  <si>
    <t>M3_PE_003</t>
  </si>
  <si>
    <t>Número de acciones de Inspección y Vigilancia realizadas por la Delegada para Entidades territoriales y Generadores, Recaudadores y administradores de recursos del SGSSS</t>
  </si>
  <si>
    <r>
      <t xml:space="preserve">
</t>
    </r>
    <r>
      <rPr>
        <b/>
        <sz val="12"/>
        <rFont val="net/sf/jasperreports/fonts/robo"/>
      </rPr>
      <t>COMENTARIOS PARA EL VALOR DEL 31/MAR/2026 23:59</t>
    </r>
    <r>
      <rPr>
        <sz val="12"/>
        <rFont val="net/sf/jasperreports/fonts/robo"/>
      </rPr>
      <t xml:space="preserve">
El 24/JUL/2026 14:56 Luis Felipe Giraldo Romero comentó sobre el valor del 31/Mar/2026 23:59 (Luis Felipe Giraldo Romero)
    Para el I trimestre la Delegada para Entidades Territoriales, Generadores, Recaudadores y Admininstradores de Recursos del SGSSS realizó 22 acciones de Inspección y Vigilancia, las cuales consistieron en:
- 2 Auditorías
- 11 Mesas de Inspección y Vigilancia
- 1 Lista de Verificación de Interrupción Voluntaria del Embarazo
-2 Seguimientos a Red de Controladores
-6 Acciones de apoyo técnico (LVR) a Operadores Logísticos y Gestores Farmacéuticos.
Las auditorías estuvieron a cargo de la Dirección Regional Caribe en el municipio de San Juan del César los días 17,18 y 19 de marzo y de la Dirección Regional Chocó en el municipio del Litoral de San Juan los días 24,25 y 26 del mismo mes, en las cuales se auditaron las acciones realizadas por los vigilados en el marco de los componentes de Salud Pública, Aseguramiento, Financiamiento y Prestación de Servicios en Salud.
Frente a las Mesas de IV,  7 fueron realizadas desde las Direcciones Regionales con el fin de realizar seguimiento a las funciones y competencias de la Secretaría de Salud Departamental y municipal y 4 realizadas desde la DIVGRAR a Generadores, Recaudadores, Administradores en los que se revisó el proceso de fiscalización para el recaudo de recursos de rentas cedidas, cumplimiento de obligaciones de juegos de suerte y azar, entre otros.
</t>
    </r>
  </si>
  <si>
    <r>
      <t xml:space="preserve">
</t>
    </r>
    <r>
      <rPr>
        <b/>
        <sz val="12"/>
        <rFont val="net/sf/jasperreports/fonts/robo"/>
      </rPr>
      <t>COMENTARIOS PARA EL VALOR DEL 30/JUN/2026 23:59</t>
    </r>
    <r>
      <rPr>
        <sz val="12"/>
        <rFont val="net/sf/jasperreports/fonts/robo"/>
      </rPr>
      <t xml:space="preserve">
El 06/JUL/2026 17:24 Nohora Fernanda Daza Baquero comentó sobre el valor 61.0 del 30/Jun/2026 23:59 (Nohora Fernanda Daza Baquero)
    "Contexto: Durante el segundo trimestre de 2026, la Delegada para Entidades Territoriales ejecutó un total de 61 acciones de Inspección y Vigilancia, correspondientes a 17 auditorías, 43 Mesas de Inspección y Vigilancia (IV) y 1 Lista de Verificación Rápida. Las auditorías estuvieron orientadas a verificar el cumplimiento de las competencias de las entidades territoriales en materia de salud pública, acceso y garantía de la calidad, dirección y coordinación del Sistema General de Seguridad Social en Salud, así como el seguimiento a la gestión de generadores, recaudadores y administradores de recursos del SGSSS, desarrollándose en departamentos, distritos, municipios y entidades administradoras de recursos. Por su parte, las Mesas de Inspección y Vigilancia fueron ejecutadas por las Direcciones Regionales, la Sede Insular y el Grupo de Inspección y Vigilancia al Financiamiento, abordando temas relacionados con el flujo de recursos del SGSSS, la dirección, coordinación y seguimiento de las entidades territoriales, la gestión técnico-financiera del Plan de Salud Pública de Intervenciones Colectivas (PIC), la atención a personas con discapacidad, el seguimiento a eventos de interés en salud pública —entre ellos dengue, fiebre amarilla, IRA, EDA y enfermedades transmitidas por vectores—, el cumplimiento de obligaciones derivadas de sentencias de la Corte Constitucional y el seguimiento a la fiscalización de las rentas cedidas destinadas a la financiación del régimen subsidiado. Finalmente, se ejecutó una Lista de Verificación Rápida en el Distrito Capital para evaluar las acciones de inspección, vigilancia y control adelantadas por la entidad territorial frente a la garantía del derecho a la Interrupción Voluntaria del Embarazo (IVE).Es importante resaltar, que a la fecha se </t>
    </r>
  </si>
  <si>
    <t>Nohora Fernanda Daza Baquero</t>
  </si>
  <si>
    <t xml:space="preserve">Por su parte, los seguimientos a Redes de Controladores tuvieron como objetivo verificar los compromisos acordados en el acta de activación de la Red para determinar el avance de su cumplimiento y acordar nuevas acciones en pro de la dinamización de esta estrategia. 
Finalmente, se realizó la aplicación de Listas de Verificación Rápida para Festores Farmaceuticos por parte de las Direcciones Regionales en el marco del proceso de articulación con otras Delegadas de la SuperSalud y el levantamiento de una Lista de Verificación de Interrupción Voluntaria del Embarazo en el departamento de Cundinamarca el 25 de febrero, con el fin de evaluar las acciones de vigilancia, inspección y control realizadas frente a la garantía de este derecho en su jurisdicción.
________________________________________________
</t>
  </si>
  <si>
    <t xml:space="preserve">han realizado 84 acciones acercándose a la mitad de la meta de la vigencia. Análisis de causa:Durante el segundo trimestre de 2026 se desarrolló una amplia estrategia de inspección y vigilancia mediante la ejecución de auditorías, Mesas de Inspección y Vigilancia y Listas de Verificación Rápida, dirigidas a entidades territoriales y a generadores, recaudadores y administradores de recursos del SGSSS. Las acciones abordaron aspectos relacionados con la salud pública, el acceso y garantía de la calidad, el flujo de recursos, la gestión técnico-financiera, el cumplimiento de competencias de las entidades territoriales, el seguimiento a eventos de interés en salud pública y la garantía de derechos en salud, evidenciando una adecuada articulación entre el nivel central y las Direcciones Regionales.Análisis de tendencia y riesgo: El indicador presenta una tendencia favorable, reflejada en la ejecución de un alto número de acciones de inspección y vigilancia con cobertura en diferentes departamentos, distritos, municipios y entidades administradoras de recursos del SGSSS. La diversidad de mecanismos utilizados (auditorías, Mesas de IV y Listas de Verificación Rápida) evidencia el fortalecimiento del modelo de vigilancia y una intervención integral sobre los diferentes componentes del Sistema General de Seguridad Social en Salud.Frente al riesgo se considera bajo, dado que se mantiene una ejecución permanente de acciones de inspección y vigilancia en el territorio nacional. No obstante, la continuidad de este comportamiento dependerá de la disponibilidad de recursos financieros, logísticos y de talento humano, así como de la coordinación con las Direcciones Regionales y las entidades territoriales para garantizar la oportunidad de las intervenciones programadas.Conclusión y acciones: Durante el segundo trimestre de 2026 la Delegada para Entidades Territoriales desarrolló un importante número de acciones de inspección y vigilancia, mediante auditorías, Mesas de IV y Listas de Verificación Rápida, fortaleciendo la supervisión sobre las entidades territoriales y los </t>
  </si>
  <si>
    <t xml:space="preserve">administradores de recursos del SGSSS. Estas intervenciones permitieron verificar el cumplimiento de las competencias legales, promover la adecuada administración de los recursos públicos destinados a la salud y fortalecer la presencia institucional en el territorio.Frente a las acciones a implementar para cumplir con la meta se tiene: - Mantener la ejecución articulada de auditorías, Mesas de IV y Listas de Verificación Rápida conforme a la programación institucional.- Consolidar el análisis de resultados obtenidos para retroalimentar la planeación de futuras intervenciones y fortalecer la toma de decisiones institucionales."
________________________________________________
</t>
  </si>
  <si>
    <t>M3_PE_004</t>
  </si>
  <si>
    <t>Número de departamentos con red de Controladores activadas</t>
  </si>
  <si>
    <r>
      <t xml:space="preserve">
</t>
    </r>
    <r>
      <rPr>
        <b/>
        <sz val="12"/>
        <rFont val="net/sf/jasperreports/fonts/robo"/>
      </rPr>
      <t>COMENTARIOS PARA EL VALOR DEL 31/MAR/2026 23:59</t>
    </r>
    <r>
      <rPr>
        <sz val="12"/>
        <rFont val="net/sf/jasperreports/fonts/robo"/>
      </rPr>
      <t xml:space="preserve">
El 24/JUL/2026 14:57 Luis Felipe Giraldo Romero comentó sobre el valor del 31/Mar/2026 23:59 (Luis Felipe Giraldo Romero)
    Teniendo en cuenta lo dispuesto en el decreto 0150 de 2026 mediante el cual se declaró el Estado de Emergencia Económica, Social y Ecológica en varias regiones de Colombia por 30 días, entre ellas en el departamento de Córdoba,  la Superintendencia Nacional de Salud lideró la activación  la red de controladores en esa entidad territorial, esta se llevó a cabo durante los días 19  20 de febrero de 2026 ,  con la participación de la Defensoría del Pueblo, Personería del departamento , Contraloría General de la República,  Contraloría Departamental ,  Fiscalía General de la Nación y la Secretaria de Desarrollo de la Salud de Cordoba, con el propósito de definir en conjunto acciones orientadas a superar la deficiencias y fallas que afectan el derecho fundamental a la salud y se garantice la prestación de servicios de salud a población del territorio.
________________________________________________
</t>
    </r>
  </si>
  <si>
    <r>
      <t xml:space="preserve">
</t>
    </r>
    <r>
      <rPr>
        <b/>
        <sz val="12"/>
        <rFont val="net/sf/jasperreports/fonts/robo"/>
      </rPr>
      <t>COMENTARIOS PARA EL VALOR DEL 30/JUN/2026 23:59</t>
    </r>
    <r>
      <rPr>
        <sz val="12"/>
        <rFont val="net/sf/jasperreports/fonts/robo"/>
      </rPr>
      <t xml:space="preserve">
El 06/JUL/2026 14:05 Nohora Fernanda Daza Baquero comentó sobre el valor 0.0 del 30/Jun/2026 23:59 (Nohora Fernanda Daza Baquero)
    Contexto: para el II trimestre la Delegada para Entidades Territoriales, Generadores, Recaudadores y Administradores de Recursos del SGSSS no realizó activaciones de Redes de Controladores ya que estas deben realizarse de manera presencial y solo hasta finales de junio se contaban con los recursos para realizarlas. Es importante anotar este indicador tiene una meta en el cuatrienio de 32 que corresponden a los departamentos del país, de los cuales se activaron 7 Redes de Controladores en el 2024 correspondientes a Chocó, Norte de Santander, Caquetá, Casanare, Guainía y Bogotá (Nacional), para la vigencia 2025 se activaron 16 en los departamento de Caldas, Risaralda, Quindío, Magdalena, La Guajira, Bolívar, Atlántico, Boyacá, Huila, Vichada, San Andrés, Putumayo, Vaupés, Valle del Cauca, Tolima y Cauca. para la vigencia del 2026, se activo la Red de Controladores de Córdoba, para un total a la fecha de 24 Redes de Controladores Activadas.Lo anterior representa el 75% de avance en el cumplimiento del indicador, quedando pendiente la activación de 8 Redes de Controladores: Antioquia, César, Sucre, Nariño, Guaviare, Meta, Arauca y Amazonas.Análisis de causas: Durante el segundo trimestre de 2026 no se realizaron activaciones de Redes de Controladores debido a que estas requieren desarrollo presencial y únicamente al finalizar el mes de junio se contó con la disponibilidad de recursos para su ejecución. En consecuencia, la ausencia de nuevas activaciones durante el trimestre obedeció a una limitación operativa y presupuestal, más que a un incumplimiento en la planeación del indicador.Análisis de Tendencia y Riesgo:El indicador presenta una tendencia favorable, evidenciada en el avance acumulado de 24 Redes de Controladores activadas, equivalente al 75 % de </t>
    </r>
  </si>
  <si>
    <t xml:space="preserve">la meta cuatrienal. El comportamiento muestra un crecimiento progresivo desde 2024, con 7 redes activadas, seguido de un incremento significativo en 2025 con 16 redes adicionales y una nueva activación en 2026 (Córdoba). Aunque durante el segundo trimestre no hubo nuevas activaciones, el avance acumulado refleja un cumplimiento sostenido que permite proyectar el logro de la meta al finalizar el período, siempre que se mantenga el ritmo de ejecución en los trimestres restantes.El riesgo se considera medio, debido a que permanecen pendientes 8 Redes de Controladores para alcanzar la meta del cuatrienio. Si bien ya se superó el 70 % de cumplimiento y se dispone de los recursos para continuar las actividades, eventuales retrasos logísticos, presupuestales o de coordinación territorial podrían afectar la oportunidad en la activación de las redes restantes antes de finalizar el período establecido.Conclusiones y Acciones:Al cierre del segundo trimestre de 2026 el indicador registra un avance acumulado del 75 %, con 24 Redes de Controladores activadas de las 32 previstas para el cuatrienio. Aunque durante el trimestre no se realizaron nuevas activaciones por limitaciones en la disponibilidad de recursos para actividades presenciales, el comportamiento histórico evidencia una ejecución progresiva y sostenida que mantiene la viabilidad de alcanzar la meta establecida.Para lograr el cumplimiento de la meta, se identifican las siguientes acciones: - Programar la activación de las 8 Redes de Controladores pendientes durante los siguientes períodos, priorizando los departamentos faltantes.- Aprovechar la disponibilidad de recursos obtenida al finalizar el segundo trimestre para ejecutar el cronograma previsto.- Fortalecer la coordinación con las Direcciones Regionales y las entidades territoriales para garantizar la logística y convocatoria de las jornadas presenciales.- Realizar seguimiento periódico al avance del cronograma para identificar oportunamente posibles retrasos y adoptar medidas preventivas que permitan cumplir la meta cuatrienal.
</t>
  </si>
  <si>
    <t xml:space="preserve">________________________________________________
</t>
  </si>
  <si>
    <t>M3_PE_010</t>
  </si>
  <si>
    <t>(Número de fórmulas de medicamentos no PBS (PBS NO UPC) dispensadas en su totalidad por el GF / Número total de fórmulas de medicamentos no PBS (PBS NO UPC) solicitadas al GF durante el periodo) * 100</t>
  </si>
  <si>
    <r>
      <t xml:space="preserve">
</t>
    </r>
    <r>
      <rPr>
        <b/>
        <sz val="12"/>
        <rFont val="net/sf/jasperreports/fonts/robo"/>
      </rPr>
      <t>COMENTARIOS PARA EL VALOR DEL 31/MAR/2026 23:59</t>
    </r>
    <r>
      <rPr>
        <sz val="12"/>
        <rFont val="net/sf/jasperreports/fonts/robo"/>
      </rPr>
      <t xml:space="preserve">
El 24/JUL/2026 14:59 Luis Felipe Giraldo Romero comentó sobre el valor del 31/Mar/2026 23:59 (Luis Felipe Giraldo Romero)
    De los 51 Gestores Farmacéuticos que reportaron información, 39 soportaron el indicador de porcentaje de fórmulas de medicamentos NO PBS (PBC NO UPC) dispensadas de manera completa por el Gestor Farmacéutico, lo que representa un avance del 85,64 %. No obstante, se identificaron 76.886 fórmulas correspondientes a los meses de enero y febrero que permanecen pendientes de entrega o fueron dispensadas de manera incompleta. Frente a esta situación, la Delegatura para Operadores Logísticos de Tecnologías en Salud y Gestores Farmacéuticos se encuentra gestionando los requerimientos a los sujetos vigilados que aún no han completado el reporte, así como trasladando los insumos necesarios para el ejercicio de las acciones de IVC.
________________________________________________
</t>
    </r>
  </si>
  <si>
    <r>
      <t xml:space="preserve">
</t>
    </r>
    <r>
      <rPr>
        <b/>
        <sz val="12"/>
        <rFont val="net/sf/jasperreports/fonts/robo"/>
      </rPr>
      <t>COMENTARIOS PARA EL VALOR DEL 30/JUN/2026 23:59</t>
    </r>
    <r>
      <rPr>
        <sz val="12"/>
        <rFont val="net/sf/jasperreports/fonts/robo"/>
      </rPr>
      <t xml:space="preserve">
El 02/JUL/2026 22:07 Vanessa Borrero Parra comentó sobre el valor del 30/Jun/2026 23:59 (Vanessa Borrero Parra)
    Con corte al 31/05/2026, el indicador "Porcentaje de fórmulas No PBS completas entregadas" presentó un resultado de 82,5%, correspondiente a la entrega completa de 670.293 fórmulas No PBS de un total de 812.614 fórmulas solicitadas durante el período evaluado. Nota: Es importante tener en cuenta que las entidades vigiladas disponen hasta del día 13 de cada mes para reportar la información correspondiente al cierre del mes inmediatamente anterior.Este resultado representa un cumplimiento del 82,5%, evidenciando oportunidades de mejora en la gestión de las solicitudes No PBS.
________________________________________________
</t>
    </r>
  </si>
  <si>
    <t>M3_PE_001</t>
  </si>
  <si>
    <t>Porcentaje del total de Actores del sistema con acciones de inspección y vigilancia por parte de la Dirección Regional* Nota: Se calcula por Dirección Regional - ocho indicadores</t>
  </si>
  <si>
    <t>(Número de categoría de Actores del sistema con acciones de inspección y vigilancia por parte de la Direcciones regional / 09 categorías de actores del sistema sujeto de acciones de inspección y vigilancia de la SNS)*100</t>
  </si>
  <si>
    <r>
      <t xml:space="preserve">
</t>
    </r>
    <r>
      <rPr>
        <b/>
        <sz val="12"/>
        <rFont val="net/sf/jasperreports/fonts/robo"/>
      </rPr>
      <t>COMENTARIOS PARA EL VALOR DEL 30/JUN/2026 23:59</t>
    </r>
    <r>
      <rPr>
        <sz val="12"/>
        <rFont val="net/sf/jasperreports/fonts/robo"/>
      </rPr>
      <t xml:space="preserve">
El 06/JUL/2026 09:35 Nohora Fernanda Daza Baquero comentó sobre el valor del 30/Jun/2026 23:59 (Nohora Fernanda Daza Baquero)
    Contexto: Durante el segundo trimestre del 2026, se ejecutó 1 Mesa de IV con Generadores, Recaudadores o Administradores de Recursos del SGSSS en la que participó la Dirección Regional Nororiental, en la ciudad Bucaramanga el día 16 de abril teniendo como objetivo efectuar seguimiento al cumplimiento de las funciones y competencias a cargo de la Entidad Territorial (ET), relacionadas con el proceso de fiscalización para el recaudo de las rentas cedidas que respaldan la financiación del Sistema General de Seguridad Social en Salud, especialmente en lo concerniente al régimen subsidiado, así como al pago de los recursos de esfuerzo propio pendientes de giro a las Entidades Promotoras de Salud (EPS).Así mismo, se realizaron 2 auditorías en los departamentos de Antioquia el 22 de julio y Meta el 8 de abril, contando con la participación de las Direcciones Regionales de Andina y Orinoquia.Este resultado representa un 71% de cumplimiento frente a la meta establecida para la vigencia ya que en el primer trimestre se habían incluido acciones con las Direcciones Regionales de Orinoquía, Andina, Caribe, Norte y en este trimestre se incluyo Nororiental, quedando pendiente las Direcciones Regionales de Sur y Occidental. Es importante resaltar, que solo 7 de las 8 Direcciones Regionales realizarán acciones con Generadores, Recaudadores y administradores de recursos del SGSSS, teniendo en cuenta que la Dirección Regional Chocó no fue priorizada como resultado del análisis técnico, en el que se determinó que el departamento del Chocó presenta una baja incidencia en dicho flujo de recursos, en razón a que no cuenta con generadores relevantes como loterías o licoreras dentro de su jurisdicción, y a que la función de administración de los recursos se encuentra </t>
    </r>
  </si>
  <si>
    <t xml:space="preserve">centralizada en la ADRES, cuya sede principal está ubicada en la ciudad de Bogotá. Análisis de tendencia y riesgo:De acuerdo a lo anterior, en las acciones de IV realizadas a Generadores, Recaudadores o Administradores de Recursos del SGSSS de las 7 Direcciones Regionales, 5 cumplieron con la meta esperada en la vigencia 2026. Por tal motivo la tendencia muestra que el indicador tiene un comportamiento estable. Es importante indicar que se registra un avance de 27 en este indicador que corresponde a un porcentaje, es decir que se ha alcanzado el 27% del 34% establecido para esta vigencia. Se espera alcanzar el 100% (34%) durante el segundo semestre con acciones a Generadores, Recaudadores o Administradores de Recursos del SGSSS por parte de las Direcciones Regionales Sur y Occidental. Conclusión y acciones:El indicador presenta un comportamiento esperado, teniendo un avance del 71% en el primer semestre del año. Se recordará a la Dirección de Inspección y Vigilancia para Generadores, Recaudadores o Administradores de Recursos del SGSSS programar acciones con las Dirección Regional Sur y Occidental.
....................................................................................
El 28/JUL/2026 08:37 Nohora Fernanda Daza Baquero comentó sobre el valor del 30/Jun/2026 23:59 (Nohora Fernanda Daza Baquero)
    Análisis cuatrienio: La meta del cuatrienio 2023-2026 es cubrir un total de nueve (9) actores del Sistema con acciones de inspección y vigilancia por parte de las ocho (8) Direcciones Regionales de la SNS. Los nueve actores son: 1. Entidades Territoriales (cubierto)2. Ciudadanía (cubierto)3. Gestores farmacéuticos (cubierto)4. Aseguradores (EPS) (cubierto en 2025)5. Prestadores (IPS) (cubierto en 2025)6. Operadores Logísticos de Tecnologías en Salud (cubierto)7. Generadores, 8. Recaudadores y 9. Administradores de Recursos del SGSSS (En curso): Estos tres actores avanzan de manera simultánea porque la Delegatura para Entidades Territoriales y GRARS despliega las acciones de forma </t>
  </si>
  <si>
    <t xml:space="preserve">integrada. Para estos 3 actores solo 7 de las 8 Direcciones Regionales realizarán acciones de Inspección y Vigilancia en 2026, y de estas 7 DR 5 realizaron acciones en el primer semestre, por lo que se tiene un avance de cada actor de 0,71, que multiplicado por 3 actores es igual a 2,14 actores completados de los 3 programados como meta en 2026. En ese sentido, de los 9 actores del Sistema se han completado un total de 8,14 actores, lo que representa un avance del 90,44% (8,14/9=90,44%) de la meta del cuatrienio. Ahora bien, teniendo en cuenta que la meta del año 2026 de este indicador es 34% (3 actores) y que cada actor pesa 11,33%, tenemos un avance en el segundo trimestre de 24,25% (2,14 actores) del 34% (3 actores). De igual manera, se aclara que frente a los primeros 6 actores cubiertos entre los años 2023 a 2025, se consideraron completados cuando las 8 Direcciones Regionales realizaron actividades con éste. No obstante y como ya se mencionó, frente a los 3 actores denominados Generadores, Recaudadores y Administradores de Recursos del SGSSS solo 7 de las 8 DR realizarán acciones de IV en 2026, por las razones que se exponen más adelante. Detalle:Durante el segundo trimestre del 2026, se ejecutó 1 Mesa de IV con Generadores, Recaudadores o Administradores de Recursos del SGSSS en la que participó la Dirección Regional Nororiental, en la ciudad Bucaramanga el día 16 de abril teniendo como objetivo efectuar seguimiento al cumplimiento de las funciones y competencias a cargo de la Entidad Territorial (ET), relacionadas con el proceso de fiscalización para el recaudo de las rentas cedidas que respaldan la financiación del Sistema General de Seguridad Social en Salud, especialmente en lo concerniente al régimen subsidiado, así como al pago de los recursos de esfuerzo propio pendientes de giro a las Entidades Promotoras de Salud (EPS). Así mismo, se realizaron 2 auditorías en los departamentos de Antioquia el 22 de julio y Meta el 8 de abril, contando con la participación de las Direcciones Regionales de Andina y Orinoquia. Este resultado representa </t>
  </si>
  <si>
    <t xml:space="preserve">un 71,33% de cumplimiento frente a la meta establecida para la vigencia (2,14/3) ya que en el primer trimestre se habían incluido acciones con las Direcciones Regionales de Orinoquía, Andina, Caribe, Norte y en este trimestre se incluyo Nororiental, quedando pendiente las Direcciones Regionales de Sur y Occidental. Cómo se mencionó, solo 7 de las 8 Direcciones Regionales realizarán acciones con Generadores, Recaudadores y administradores de recursos del SGSSS, teniendo en cuenta que la Dirección Regional Chocó no fue priorizada como resultado del análisis técnico, en el que se determinó que el departamento del Chocó presenta una baja incidencia en dicho flujo de recursos, en razón a que no cuenta con generadores relevantes como loterías o licoreras dentro de su jurisdicción, y a que la función de administración de los recursos se encuentra centralizada en la ADRES, cuya sede principal está ubicada en la ciudad de Bogotá. Análisis de tendencia y riesgo: De acuerdo a lo anterior, en las acciones de IV realizadas a Generadores, Recaudadores o Administradores de Recursos del SGSSS de las 7 Direcciones Regionales, 5 han cumplido con la meta esperada en la vigencia 2026. Por tal motivo la tendencia muestra que el indicador tiene un comportamiento estable y se espera alcanzar el 100% durante el segundo semestre con acciones a Generadores, Recaudadores o Administradores de Recursos del SGSSS por parte de las Direcciones Regionales Sur y Occidental, para lo cual, se recordará a la Dirección de Inspección y Vigilancia para Generadores, Recaudadores o Administradores de Recursos del SGSSS programar acciones con las Direcciones Regionales Sur y Occidental. Se registra un avance de 27 en este indicador que corresponde a un porcentaje, es decir que se ha alcanzado el 27% del 34% establecido para esta vigencia. Se espera alcanzar el 100% durante el segundo semestre con acciones a Generadores, Recaudadores o Administradores de Recursos del SGSSS por parte de las Direcciones Regionales Sur y Occidental.Conclusión y acciones:El indicador presenta </t>
  </si>
  <si>
    <t xml:space="preserve">un comportamiento esperado, teniendo un avance del 71% en el primer semestre del año. Se recordará a la Dirección de Inspección y Vigilancia para Generadores, Recaudadores o Administradores de Recursos del SGSSS programar acciones con las Dirección Regional Sur y Occidental.
________________________________________________
</t>
  </si>
  <si>
    <t>M3_PE_002</t>
  </si>
  <si>
    <t>Porcentaje de nuevos territorios (Departamentos, Municipios o Distritos) impactados con acciones de IV por parte de las Direcciones regionales sobre el total de nuevos territorios programados</t>
  </si>
  <si>
    <t>(Número de nuevos territorios impactados con Acciones de IV / Número de Nuevos territorios programados por la Direcciones Regionales para intervenir)*100</t>
  </si>
  <si>
    <r>
      <t xml:space="preserve">
</t>
    </r>
    <r>
      <rPr>
        <b/>
        <sz val="12"/>
        <rFont val="net/sf/jasperreports/fonts/robo"/>
      </rPr>
      <t>COMENTARIOS PARA EL VALOR DEL 31/MAR/2026 23:59</t>
    </r>
    <r>
      <rPr>
        <sz val="12"/>
        <rFont val="net/sf/jasperreports/fonts/robo"/>
      </rPr>
      <t xml:space="preserve">
El 24/JUL/2026 15:02 Luis Felipe Giraldo Romero comentó sobre el valor del 31/Mar/2026 23:59 (Luis Felipe Giraldo Romero)
    Se realizaron 2 auditorías a cargo de la Dirección Regional Caribe en el municipio de San Juan del César los días 17, 18 y 19 de marzo y de la Dirección Regional Chocó en el municipio del Litoral de San Juan los días 24,25 y 26 del mismo mes. En el enlace se encuentran los soportes de estas dos acciones de inspección. 
Por otra parte,  3 Direcciones Regionales realizaron en total 3 Mesas de Inspección y Vigilancia en nuevos territorios,  las cuales se presentan a continuación:
- La Dirección Regional Sur llevó a cabo la Mesa IV el 18 de marzo de 2026 en el municipio de Puerto Guzmán, departamento de Putumayo.
- La Dirección Regional Nororiental adelantó la Mesa IV el 19 de marzo de 2026 en el municipio de Matanza, departamento de Santander.
________________________________________________
</t>
    </r>
  </si>
  <si>
    <r>
      <t xml:space="preserve">
</t>
    </r>
    <r>
      <rPr>
        <b/>
        <sz val="12"/>
        <rFont val="net/sf/jasperreports/fonts/robo"/>
      </rPr>
      <t>COMENTARIOS PARA EL VALOR DEL 30/JUN/2026 23:59</t>
    </r>
    <r>
      <rPr>
        <sz val="12"/>
        <rFont val="net/sf/jasperreports/fonts/robo"/>
      </rPr>
      <t xml:space="preserve">
El 06/JUL/2026 15:24 Nohora Fernanda Daza Baquero comentó sobre el valor del 30/Jun/2026 23:59 (Nohora Fernanda Daza Baquero)
    "Contexto: Durante el segundo trimestre de 2026 se realizaron 2 Mesas de IV en municipios PEDT/ZOMAC a cargo de la Dirección Regional Orinoquía en el municipio de Paz de Ariporo del 21 al 22 de abril y en el municipio de Cumaribo del 26 al 27 de mayo; estas con el fin de evaluar el cumplimiento de las funciones de dirección y coordinación del SGSSS por parte de la alcaldía de estos municipios. La Dirección Regional Andina realizó 1 Auditoría específica al municipio de Segovia los días 22, 23 y 24 de abril con el objeto de verificar el cumplimiento de las responsabilidades que tiene asignado el municipio de Segovia – Secretaría de Salud y Bienestar Social, frente a la dirección y coordinación del sector salud y el Sistema General de Seguridad Social en Salud (SGSSS), en el ámbito de su jurisdicción, de acuerdo con lo establecido en la Ley 715 de 2001 y demás normas que rigen la materia, en los componentes de financiamiento, acceso y garantía en salud y salud pública para la vigencia 2025. La Dirección Regional Caribe realizó las siguientes acciones IV dirigidas a municipios PDET/ZOMAC en el segundo trimestre: 1 Auditoría específica al municipio de Becerril los días 12, 13 y 14 de mayo, 1 Mesa de IV al municipio de Valledupar del 25 al 26 de junio y 1 Mesa de IV al municipio de Dibulla del 2 al 3 de junio. La Dirección Regional Chocó realizó 2 Mesas de IV en los municipios de Condoto y El Cantón de San Pablo del 15 al 16 de abril. En cuanto a la Dirección Regional Norte realizó las siguientes acciones IV en municipios PDET/ZOMAC: 1 Auditoría específica al municipio de Morroa del 17 al 19 de junio, 1 Mesa de IV al municipio de Puerto Libertador del 12 al 13 de mayo, 1 Mesa de IV en el municipio de San Juan de Nepomuceno del 8 a 10 de abril y 1 Mesa de IV en el municipio de El Carmen de Bolívar los días </t>
    </r>
  </si>
  <si>
    <t xml:space="preserve">16 y 17 de junio. La Dirección Regional Occidental realizó 1 Auditoría específica al municipio de Suárez del 20 al 22 de abril y la Dirección Regional Sur realizó igualmente 1 Mesa IV al municipio de Planadas del 12 al 15 de mayo.Este resultado representa un 100% de cumplimiento ya que se programaron 14 acciones de IV en municipio PDET y/o ZOMAC, lo que permite concluir que se cumplió la meta prevista para el período.Análisis de Causa: Durante el segundo trimestre de 2026 se ejecutó la totalidad de las acciones de inspección y vigilancia programadas para nuevos territorios, mediante auditorías específicas y mesas de inspección y vigilancia desarrolladas por las Direcciones Regionales Orinoquía, Andina, Caribe, Chocó, Norte, Occidental y Sur. Estas acciones permitieron ampliar la cobertura institucional en municipios PDET/ZOMAC y fortalecer el seguimiento al cumplimiento de las competencias de las entidades territoriales en materia de dirección, coordinación y gestión del Sistema General de Seguridad Social en Salud.Análisis de Tendencia y Riesgo: El indicador presenta una tendencia estable y favorable, manteniendo el cumplimiento de la programación trimestral establecida. La ejecución de acciones en diferentes regiones del país evidencia una adecuada capacidad operativa para intervenir nuevos territorios priorizados, contribuyendo al fortalecimiento de la presencia institucional y del ejercicio de inspección y vigilancia en municipios con condiciones especiales de vulnerabilidad y priorización territorial.El riesgo se considera bajo, dado que la programación trimestral fue ejecutada en su totalidad. No obstante, el mantenimiento de este comportamiento dependerá de la disponibilidad de recursos, la coordinación con las Direcciones Regionales y las condiciones logísticas y de seguridad que permitan desarrollar las acciones presenciales en los territorios priorizados, especialmente en municipios PDET/ZOMAC.Conclusiones y Acciones: Durante el segundo trimestre de 2026 se cumplió la totalidad de la programación prevista para </t>
  </si>
  <si>
    <t xml:space="preserve">impactar nuevos territorios mediante acciones de inspección y vigilancia, desarrollándose auditorías específicas y mesas de IV en municipios priorizados de distintas regiones del país. Este resultado fortalece la presencia institucional en el territorio y contribuye al seguimiento del cumplimiento de las competencias de las entidades territoriales frente al Sistema General de Seguridad Social en Salud.Frente a las acciones identificadas se tiene:- Mantener la programación trimestral con criterios de priorización territorial y análisis de riesgo.- Continuar fortaleciendo la articulación entre el nivel central y las Direcciones Regionales para garantizar la ejecución oportuna de las acciones programadas.- Realizar seguimiento a los compromisos derivados de las auditorías y mesas de IV desarrolladas en los territorios intervenidos.- Consolidar las lecciones aprendidas de las intervenciones para fortalecer la planeación de las acciones de inspección y vigilancia en futuros períodos.
________________________________________________
</t>
  </si>
  <si>
    <t>Fortalecer a través de mecanismos de IVC la oportunidad en la generación y flujo de los recursos del Sistema General de Seguridad Social en Salud y los regímenes especiales y exceptuados</t>
  </si>
  <si>
    <t>3.2. Inspección, Vigilancia y Control para la protección de los recursos del Sistema</t>
  </si>
  <si>
    <t>M3_PE_005</t>
  </si>
  <si>
    <t>(Número de alertas generadas en el informe del trimestre anterior con acciones de gestión / Total de alertas encontradas en el informe del trimestre anterior)*100</t>
  </si>
  <si>
    <r>
      <t xml:space="preserve">
</t>
    </r>
    <r>
      <rPr>
        <b/>
        <sz val="12"/>
        <rFont val="net/sf/jasperreports/fonts/robo"/>
      </rPr>
      <t>COMENTARIOS PARA EL VALOR DEL 31/MAR/2026 23:59</t>
    </r>
    <r>
      <rPr>
        <sz val="12"/>
        <rFont val="net/sf/jasperreports/fonts/robo"/>
      </rPr>
      <t xml:space="preserve">
El 24/JUL/2026 15:04 Luis Felipe Giraldo Romero comentó sobre el valor del 31/Mar/2026 23:59 (Luis Felipe Giraldo Romero)
    Desde la Dirección de Inspección y Vigilancia de Generadores, Recaudadores y Administradores de Recursos del SGSS, no se recibieron alertas en el trimestre comprendido entre octubre y diciembre de 2025, por tal motivo no se realizaron acciones de gestión al respecto.
________________________________________________
</t>
    </r>
  </si>
  <si>
    <r>
      <t xml:space="preserve">
</t>
    </r>
    <r>
      <rPr>
        <b/>
        <sz val="12"/>
        <rFont val="net/sf/jasperreports/fonts/robo"/>
      </rPr>
      <t>COMENTARIOS PARA EL VALOR DEL 30/JUN/2026 23:59</t>
    </r>
    <r>
      <rPr>
        <sz val="12"/>
        <rFont val="net/sf/jasperreports/fonts/robo"/>
      </rPr>
      <t xml:space="preserve">
El 06/JUL/2026 09:15 Nohora Fernanda Daza Baquero comentó sobre el valor del 30/Jun/2026 23:59 (Nohora Fernanda Daza Baquero)
    Contexto: Desde la Dirección de Inspección y Vigilancia para Generadores, Recaudadores y Administradores de Recursos del SGSS, no se recibieron alertas en el trimestre comprendido de enero a marzo de 2026, por tal motivo no se realizaron acciones de gestión al respecto. Es importante resaltar que este indicador se encuentra en un cumplimiento del 100% al ser un indicador de demanda cuya formula es: Porcentaje de alertas generadas en desarrollo de acciones de IV a Generadores, Recaudadores y Administradores de recursos del SGSSS con acciones de gestión sobre el total de alertas.Análisis de causa tendencia y riesgo:El indicador presenta una tendencia estable, manteniendo un cumplimiento del 100 % durante el período evaluado. No obstante, este resultado obedece a que durante el trimestre no se generaron alertas derivadas de las acciones de inspección y vigilancia, por lo que no fue necesario adelantar acciones de gestión. Al tratarse de un indicador de demanda, el resultado refleja la atención oportuna de las alertas recibidas y no el volumen de estas.El riesgo asociado al indicador se mantiene bajo, dado que no existieron alertas pendientes de gestión durante el trimestre. Sin embargo, es importante asegurar la continuidad de los mecanismos de monitoreo y detección para garantizar que, ante la eventual generación de alertas, estas sean gestionadas de manera oportuna, evitando afectaciones al seguimiento de los recursos del SGSSS.Conclusiones y acciones:El indicador alcanzó un cumplimiento del 100 %, debido a que durante el período enero-marzo de 2026 no se generaron alertas relacionadas con los generadores, recaudadores y administradores de recursos del SGSSS. En consecuencia, no fue necesario ejecutar acciones de gestión, manteniéndose la </t>
    </r>
  </si>
  <si>
    <t xml:space="preserve">capacidad institucional para atender de manera oportuna las situaciones que eventualmente se presenten.Frente a las acciones a desarrollar se identifican:- Mantener los mecanismos de monitoreo y seguimiento para la identificación oportuna de alertas.- Continuar fortaleciendo la gestión de la Dependencia para garantizar una respuesta inmediata cuando se generen alertas.- Realizar seguimiento periódico al comportamiento del indicador para verificar la oportunidad de la gestión en caso de presentarse alertas.
________________________________________________
</t>
  </si>
  <si>
    <t>Comunicación Estratégica</t>
  </si>
  <si>
    <t>2.2. Fortalecimiento de la institucionalidad</t>
  </si>
  <si>
    <t>E3_PE_001</t>
  </si>
  <si>
    <t>(Número de campañas de comunicación en redes sociales y medios de comunicación realizadas / Número de campañas de comunicación en redes sociales y medios de comunicación programadas)*100</t>
  </si>
  <si>
    <r>
      <t xml:space="preserve">
</t>
    </r>
    <r>
      <rPr>
        <b/>
        <sz val="12"/>
        <rFont val="net/sf/jasperreports/fonts/robo"/>
      </rPr>
      <t>COMENTARIOS PARA EL VALOR DEL 31/MAR/2026 23:59</t>
    </r>
    <r>
      <rPr>
        <sz val="12"/>
        <rFont val="net/sf/jasperreports/fonts/robo"/>
      </rPr>
      <t xml:space="preserve">
El 24/JUL/2026 15:07 Luis Felipe Giraldo Romero comentó sobre el valor del 31/Mar/2026 23:59 (Luis Felipe Giraldo Romero)
    Durante el periodo comprendido entre enero y marzo de 2026, la Superintendencia Nacional de Salud desarrolló tres campañas estratégicas en redes sociales: #FuerzaDeLoLegal, Herramienta PQRD y Línea de Atención Nacional, orientadas a fortalecer la relación con la ciudadanía, promover el uso de canales institucionales y posicionar una narrativa de legalidad, acceso y acompañamiento en el sistema de salud.
En términos generales, el comportamiento de estas campañas presenta una tendencia favorable, con un cumplimiento del indicador de 100%, lo que evidencia un proceso de consolidación en la estrategia digital, con avances en posicionamiento temático, apropiación ciudadana y coherencia con los objetivos institucionales.
Campaña #FuerzaDeLoLegal
Durante el periodo del 6 al 10 de enero de 2026, la campaña #FuerzaDeLoLegal se enfocó en sensibilizar a la ciudadanía sobre la importancia del consumo legal de productos como licores, cigarrillos y juegos de suerte y azar, destacando su contribución al financiamiento del sistema de salud.
________________________________________________
</t>
    </r>
  </si>
  <si>
    <r>
      <t xml:space="preserve">
</t>
    </r>
    <r>
      <rPr>
        <b/>
        <sz val="12"/>
        <rFont val="net/sf/jasperreports/fonts/robo"/>
      </rPr>
      <t>COMENTARIOS PARA EL VALOR DEL 30/JUN/2026 23:59</t>
    </r>
    <r>
      <rPr>
        <sz val="12"/>
        <rFont val="net/sf/jasperreports/fonts/robo"/>
      </rPr>
      <t xml:space="preserve">
El 03/JUL/2026 12:38 Oscar Andres Rodriguez Murillo comentó sobre el valor del 30/Jun/2026 23:59 (Oscar Andres Rodriguez Murillo)
    Durante el segundo trimestre de 2026, el indicador alcanzó un cumplimiento del 100 %, mediante la ejecución integral de las dos campañas institucionales programadas: Rendición de Cuentas y Plan 100. En el marco de estas estrategias se desarrolló una programación continua de publicaciones en redes sociales oficiales, con piezas gráficas, carruseles, reels e historias, orientadas a fortalecer la transparencia institucional, promover la participación ciudadana y divulgar las acciones de inspección, vigilancia y control adelantadas por la Superintendencia Nacional de Salud. Como resultado, las publicaciones registraron altos niveles de visualización e interacción, destacándose contenidos de la campaña Plan 100 que superaron las 407.000 visualizaciones, alcanzaron cerca de 34.000 reacciones y más de 4.400 comentarios, evidenciando un amplio interés ciudadano frente a las acciones institucionales.Desde una perspectiva cualitativa, las campañas desarrolladas consolidaron una estrategia de comunicación coherente con los objetivos institucionales de transparencia, acceso a la información pública y protección del derecho fundamental a la salud. La campaña Rendición de Cuentas fortaleció la divulgación anticipada del ejercicio de participación ciudadana mediante una línea gráfica uniforme y llamados permanentes a la interacción, facilitando el conocimiento del informe de gestión y promoviendo el control social sobre la gestión institucional. Por su parte, la campaña Plan 100 posicionó de manera efectiva una de las principales estrategias misionales de la Entidad, visibilizando las acciones desplegadas en territorio para mejorar la entrega de medicamentos y fortalecer las labores de inspección, vigilancia y control. La utilización de narrativas consistentes, publicaciones seriadas y etiquetas institucionales permitió </t>
    </r>
  </si>
  <si>
    <t>Jazmín Maritza La Rotta Bernal</t>
  </si>
  <si>
    <t>Oscar Andres Rodriguez Murillo</t>
  </si>
  <si>
    <t xml:space="preserve">mantener la continuidad del mensaje, incrementar su reconocimiento en los canales digitales y fortalecer el posicionamiento de la Superintendencia Nacional de Salud como fuente oficial de información sobre las acciones implementadas en beneficio de los usuarios del sistema de salud.
________________________________________________
</t>
  </si>
  <si>
    <t>M4_PE_004</t>
  </si>
  <si>
    <t>Porcentaje de implementación del registro sistematizado con información pública de los vigilados liquidados y en liquidación</t>
  </si>
  <si>
    <t>(Número de fases alcanzadas / número de fases programadas) * 100</t>
  </si>
  <si>
    <r>
      <t xml:space="preserve">
</t>
    </r>
    <r>
      <rPr>
        <b/>
        <sz val="12"/>
        <rFont val="net/sf/jasperreports/fonts/robo"/>
      </rPr>
      <t>COMENTARIOS PARA EL VALOR DEL 31/MAR/2026 23:59</t>
    </r>
    <r>
      <rPr>
        <sz val="12"/>
        <rFont val="net/sf/jasperreports/fonts/robo"/>
      </rPr>
      <t xml:space="preserve">
El 28/JUL/2026 16:00 Luis Felipe Giraldo Romero comentó sobre el valor del 31/Mar/2026 23:59 (Luis Felipe Giraldo Romero)
    La Oficina de Liquidaciones ha decidido implementar un Tablero de Control en Power BI, el cual se actualizará mensualmente. Este tablero está diseñado para ejecutarse en dos fases:1. Primera Fase. Ejecutada en un 100% y está compuesta por:a) Base de datos de las entidades liquidadas y en liquidación ordenadas por la SNS.b) Base de datos de las entidades liquidadas y en liquidación No ordenadas por la SNS.Dicha información se puede visualizar por municipios en el mapa de Colombia.De las EPS en liquidación por Intervención Forzosa Administrativa para Liquidar (IFAL), se puede visualizar:c) Información Financiera saldo a corte de Activos y Pasivosd) Avance de cronograma de liquidación por hitos. 2. Segunda Fase: Esta Fase está en proceso de desarrollo con un avance del 90%. La misma está compuesta por:1. Información del Saldo a Corte de las Acreencias, calificadas, graduadas y pagadas de los procesos de EPS en intervención forzosa administrativa para liquidar IFAL en liquidación.A esta fase le falta ajustar la ventana de visualización de la información según reunión con DID para que sea más gráfica, y actualizar el ABC de dicho tablero de control incorporando esta segunda fase. Por lo tanto, el total del avance del indicador al finalizar la vigencia 2025 es del 95% y se tiene previsto que la meta se cumpla en un 100% antes del mes de agosto de 2026.En la evidencia adjuntamos la reunión realizada en el primer trimestre de 2026 y para el segundo semestre tenemos previsto terminar la herramienta. Por el tema del concurso hemos tenido que dialogar con los nuevos funcionarios de la DID y de la OL y actualizar las tareas previstas.Se tiene un avance cualitativo y no cuantitativo en este trimestre.
________________________________________________</t>
    </r>
  </si>
  <si>
    <r>
      <t xml:space="preserve">
</t>
    </r>
    <r>
      <rPr>
        <b/>
        <sz val="12"/>
        <rFont val="net/sf/jasperreports/fonts/robo"/>
      </rPr>
      <t>COMENTARIOS PARA EL VALOR DEL 30/JUN/2026 23:59</t>
    </r>
    <r>
      <rPr>
        <sz val="12"/>
        <rFont val="net/sf/jasperreports/fonts/robo"/>
      </rPr>
      <t xml:space="preserve">
El 17/JUL/2026 09:50 Gustavo Adolfo Esquivel Areiza comentó sobre el valor del 30/Jun/2026 23:59 (Gustavo Adolfo Esquivel Areiza)
    La Oficina de Liquidaciones ha decidido implementar un Tablero de Control en Power BI, el cual se actualizará mensualmente. Este tablero está diseñado para ejecutarse en dos fases, como se describe a continuación:1. Primera Fase. Ejecutada en un 100% a 31 de marzo de 2026, está compuesta por:a) Base de datos de las entidades liquidadas y en liquidación ordenadas por la SNS.b) Base de datos de las entidades liquidadas y en liquidación No ordenadas por la SNS.Dicha información se puede visualizar por municipios en el mapa de Colombia.De las EPS en liquidación por Intervención Forzosa Administrativa para Liquidar (IFAL), se puede visualizar:c) Información Financiera saldo a corte de Activos y Pasivosd) Avance de cronograma de liquidación por hitos.2. Segunda Fase: Está en proceso de desarrollo con un avance del 90% a 31 de marzo de 2026. La misma está compuesta por:1. Información del Saldo a Corte de las Acreencias, calificadas, graduadas y pagadas de los procesos de EPS en intervención forzosa administrativa para liquidar IFAL en liquidación.A esta fase le falta ajustar la ventana de visualización de la información según reunión con DID para que sea más gráfica, y actualizar el ABC de dicho tablero de control incorporando esta segunda fase. Precisamente la reunión del 3 de marzo se centró en avanzar con la finalización de esta fase.Por lo tanto, el total del avance del indicador a 30 de junio de 2026 se mantiene en 95%, dado que de las 2 fases se han alcanzado 1,90, o lo que es lo mismo, ((1,90/2)*100=95%)).Para el segundo trimestre, se remitieron insumos para la actualización del tablero con corte a 31 de marzo de 2026 y se asistió a reunión convocada por la DID.La oficina de liquidaciones, durante el tercer trimestre, citara a una nueva reunión con la DID con el fin de conocer </t>
    </r>
  </si>
  <si>
    <t>Gustavo Adolfo Esquivel Areiza</t>
  </si>
  <si>
    <t xml:space="preserve">los faltantes para cumplir la meta en un 100% y fechas tentativas de este cumplimiento.
________________________________________________
</t>
  </si>
  <si>
    <t>Direccionamiento estratégico</t>
  </si>
  <si>
    <t>E1_PE_001</t>
  </si>
  <si>
    <t>Resultado de la Medición del Índice de Desempeño Institucional (IDI) Se mide a través del FURAG</t>
  </si>
  <si>
    <r>
      <t xml:space="preserve">
</t>
    </r>
    <r>
      <rPr>
        <b/>
        <sz val="12"/>
        <rFont val="net/sf/jasperreports/fonts/robo"/>
      </rPr>
      <t>COMENTARIOS PARA EL VALOR DEL 31/MAR/2026 23:59</t>
    </r>
    <r>
      <rPr>
        <sz val="12"/>
        <rFont val="net/sf/jasperreports/fonts/robo"/>
      </rPr>
      <t xml:space="preserve">
El 24/JUL/2026 17:39 Luis Felipe Giraldo Romero comentó sobre el valor del 31/Mar/2026 23:59 (Luis Felipe Giraldo Romero)
    Los resultados de la medición del ïndice de Desempeño Institucional se generarán por parte del Departamento Administrativo de la Función Pública (DAFP) en el segundo trimestre de 2026, por ese motivo no se refleja un avance cuantitativo de este indicador.
No obstante, se resalta que en el primer trimestre la OAP coordinó el diligenciamiento del FURAG y con el apoyo de las áreas pertinentes reportó el avance frente a cada una de las dimensiones y políticas del Mipg dentro de los plazos establecidos por el DAFP.
________________________________________________
</t>
    </r>
  </si>
  <si>
    <r>
      <t xml:space="preserve">
</t>
    </r>
    <r>
      <rPr>
        <b/>
        <sz val="12"/>
        <rFont val="net/sf/jasperreports/fonts/robo"/>
      </rPr>
      <t>COMENTARIOS PARA EL VALOR DEL 30/JUN/2026 23:59</t>
    </r>
    <r>
      <rPr>
        <sz val="12"/>
        <rFont val="net/sf/jasperreports/fonts/robo"/>
      </rPr>
      <t xml:space="preserve">
El 16/JUL/2026 15:23 Beatriz Antonia Guzman Gallardo comentó sobre el valor 96.1 del 30/Jun/2026 23:59 (Beatriz Antonia Guzman Gallardo)
    Una vez realizada la medición y con base en los resultados del Índice de Desempeño Institucional y los índices de desempeño desagregados, la Oficina Asesora de Planeación realiza un análisis de los resultados de desempeño institucional de la Supersalud y en conjunto con los líderes y equipos de política, se identifican las brechas y aspectos críticos por política y se formula un plan de brechas en cada vigencia a fin de priorizar acciones para mejorar la implementación de lineamientos de MIPG. Por consiguiente, La Superintendencia Nacional de Salud ha incrementado su Índice de Desempeño Institucional - IDI en el cuatrienio 2022 – 2025, escalando su posición a nivel nación, sector salud y superintendencias. Es decir, logra aumentar su índice de desempeño institucional-IDI con un resultado para la vigencia 2025 de 96,1 superando en 13,2 puntos por encima de la vigencia 2022. Ocupando en el sector salud el segundo puesto, a nivel de Superintendencias en el tercer puesto, y una posición de 26 a nivel de orden nacional
....................................................................................
El 17/JUL/2026 11:22 Beatriz Antonia Guzman Gallardo comentó sobre el valor del 30/Jun/2026 23:59 (Beatriz Antonia Guzman Gallardo)
    Se anexa la evidencia que refleja el pantallazo de medición de MIPG Resultado Desempeño Institucional Nación Rama Ejecutiva, vigencia 2025
________________________________________________
</t>
    </r>
  </si>
  <si>
    <t>Gilberto Eduardo Agudelo Arevalo</t>
  </si>
  <si>
    <t>Beatriz Antonia Guzman Gallardo</t>
  </si>
  <si>
    <t>C1_PE_001</t>
  </si>
  <si>
    <t>Auditorías ejecutadas del Plan Anual de Auditorías y Seguimientos</t>
  </si>
  <si>
    <t>Número de auditorías ejecutadas del Plan Anual de Auditorías y Seguimientos</t>
  </si>
  <si>
    <r>
      <t xml:space="preserve">
</t>
    </r>
    <r>
      <rPr>
        <b/>
        <sz val="12"/>
        <rFont val="net/sf/jasperreports/fonts/robo"/>
      </rPr>
      <t>COMENTARIOS PARA EL VALOR DEL 31/MAR/2026 23:59</t>
    </r>
    <r>
      <rPr>
        <sz val="12"/>
        <rFont val="net/sf/jasperreports/fonts/robo"/>
      </rPr>
      <t xml:space="preserve">
El 24/JUL/2026 15:18 Luis Felipe Giraldo Romero comentó sobre el valor del 31/Mar/2026 23:59 (Luis Felipe Giraldo Romero)
    Respeto al avance a primer trimestre de 2026, se informa lo siguiente
Dos de las cinco auditorías Internas programada en  el Plan Anual de Auditorías y Seguimientos de la Superintendencia Nacional de Salud para la vigencia 2026 fueron iniciadas así:
• Auditoría a la Gestión Documental y Administración de Archivos, inicio en el mes de febrero de 2026, se encuentra en proceso de ejecución y esta programada su finalización en el mes de mayo.
• Auditoría a la Gestión y Administración del Proceso de Talento Humano, inicio en el mes de marzo de 2026, se encuentra en proceso de ejecución y esta programada su finalización en el mes de junio.
• Es importante mencionar que entre el mes de Abril y Junio se iniciaran de acuerdo a lo programado en el PAAS tres auditorias.
________________________________________________
</t>
    </r>
  </si>
  <si>
    <r>
      <t xml:space="preserve">
</t>
    </r>
    <r>
      <rPr>
        <b/>
        <sz val="12"/>
        <rFont val="net/sf/jasperreports/fonts/robo"/>
      </rPr>
      <t>COMENTARIOS PARA EL VALOR DEL 30/JUN/2026 23:59</t>
    </r>
    <r>
      <rPr>
        <sz val="12"/>
        <rFont val="net/sf/jasperreports/fonts/robo"/>
      </rPr>
      <t xml:space="preserve">
El 10/JUL/2026 11:30 Ana Maria Angel Acosta comentó sobre el valor 2.0 del 30/Jun/2026 23:59 (Ana Maria Angel Acosta)
    De conformidad con la programación establecida en el Plan Anual de Auditorías y Seguimiento (PAAS) para la vigencia 2026, la Oficina de Control Interno ejecutó dos (2) auditorias frente a las (2) programadas para el primer y segundo trimestre, lo que representa un nivel de cumplimiento del 100%.De lo anterior, se realizaron las Auditorias a los Proceso de "Gestión Documental y Administración de Archivos" y "Gestión y Administración del Talento Humano", bajo los radicados 20261400000094673 y 20261400000094873 del 30 de junio respectivamente. Evidencia: Relación de las auditorias correspondientes al primer y segundo trimestre 2026.
________________________________________________
</t>
    </r>
  </si>
  <si>
    <t>Giovanny Lopez Mejia</t>
  </si>
  <si>
    <t>Ana Maria Angel Acosta</t>
  </si>
  <si>
    <t>A4_PE_003</t>
  </si>
  <si>
    <t>Número de informes con el porcentaje de omisos presentados en el período</t>
  </si>
  <si>
    <r>
      <t xml:space="preserve">
</t>
    </r>
    <r>
      <rPr>
        <b/>
        <sz val="12"/>
        <rFont val="net/sf/jasperreports/fonts/robo"/>
      </rPr>
      <t>COMENTARIOS PARA EL VALOR DEL 31/MAR/2026 23:59</t>
    </r>
    <r>
      <rPr>
        <sz val="12"/>
        <rFont val="net/sf/jasperreports/fonts/robo"/>
      </rPr>
      <t xml:space="preserve">
El 24/JUL/2026 15:21 Luis Felipe Giraldo Romero comentó sobre el valor del 31/Mar/2026 23:59 (Luis Felipe Giraldo Romero)
    A la fecha de corte del presente informe, no es posible reportar un resultado cuantitativo asociado al porcentaje de omisos identificados en el período, toda vez que el Grupo de Contribución se encuentra actualmente adelantando el proceso de gestión, revisión y verificación de los posibles omisos correspondientes a las diferentes vigencias.
En este sentido, se encuentran en ejecución las actividades requeridas para la identificación, validación y depuración de la información, así como las acciones de gestión necesarias frente a los sujetos obligados. Dichas tareas se vienen desarrollando de acuerdo con lo programado, evidenciándose avances positivos en el proceso, los cuales permitirán contar con información consolidada, confiable y técnicamente soportada.
En consecuencia, el primer informe con resultados de gestión sobre el porcentaje de omisos identificados será presentado en el marco del reporte correspondiente al primer semestre, una vez finalicen las actividades previstas y se disponga de los resultados necesarios para la presentación del indicador.
________________________________________________
</t>
    </r>
  </si>
  <si>
    <r>
      <t xml:space="preserve">
</t>
    </r>
    <r>
      <rPr>
        <b/>
        <sz val="12"/>
        <rFont val="net/sf/jasperreports/fonts/robo"/>
      </rPr>
      <t>COMENTARIOS PARA EL VALOR DEL 30/JUN/2026 23:59</t>
    </r>
    <r>
      <rPr>
        <sz val="12"/>
        <rFont val="net/sf/jasperreports/fonts/robo"/>
      </rPr>
      <t xml:space="preserve">
El 15/JUL/2026 15:57 Rocio Alejandra Castellanos Arias comentó sobre el valor 0.0 del 30/Jun/2026 23:59 (Rocio Alejandra Castellanos Arias)
    A la fecha de corte del presente avance, no es posible reportar un valor cuantitativo correspondiente a la variación porcentual anual del recaudo de la contribución, toda vez que el Grupo de Contribución se encuentra en el proceso de preparación para el recaudo de la vigencia 2026. En consecuencia, aún no se cuenta con información consolidada que permita calcular y presentar un resultado frente a este indicador.No obstante, es importante resaltar que las actividades previstas se desarrollan conforme a la planeación establecida. En este sentido, mediante la Resolución No. 2026920050006535-6 del 4 de junio de 2026 se oficializaron las tarifas aplicables para la vigencia 2026, así como el período de recaudo, el cual se llevará a cabo entre el 6 de julio y el 31 de agosto de 2026. Por lo anterior, una vez finalice el periodo de recaudo de la vigencia actual, se podrá realizar el reporte de los omisos identificados.
________________________________________________
</t>
    </r>
  </si>
  <si>
    <t>A4_PE_002</t>
  </si>
  <si>
    <t>(Total de Recaudo de la contribución a favor de la superintendencia nacional de salud / Valor Liquidado por concepto de contribución a favor de la superintendencia nacional de salud)*100</t>
  </si>
  <si>
    <r>
      <t xml:space="preserve">
</t>
    </r>
    <r>
      <rPr>
        <b/>
        <sz val="12"/>
        <rFont val="net/sf/jasperreports/fonts/robo"/>
      </rPr>
      <t>COMENTARIOS PARA EL VALOR DEL 31/MAR/2026 23:59</t>
    </r>
    <r>
      <rPr>
        <sz val="12"/>
        <rFont val="net/sf/jasperreports/fonts/robo"/>
      </rPr>
      <t xml:space="preserve">
El 24/JUL/2026 15:22 Luis Felipe Giraldo Romero comentó sobre el valor del 31/Mar/2026 23:59 (Luis Felipe Giraldo Romero)
    El Grupo de Contribución de la entidad se encuentra en el proceso de preparación para el recaudo correspondiente a la vigencia 2026,  el cual se tiene previsto que inicie en el mes de julio del año en curso. 
De igual manera, se está avanzando en la proyección de la resolución de contribución la cual su puso a disposición de la ciudadanía para la recepción de comentarios y observaciones y la Dirección Financiera se encuentra revisando y dando respuesta a los requerimientos recibidos, con el fin de elaborar el acta de comentarios consolidada y proceder a su respectiva publicación en la página web institucional, conforme a la normativa vigente.
Una vez se dé inicio al proceso de recaudo y se cuente con resultados consolidados, se procederá a reportar el avance cuantitativo del indicador.
________________________________________________
</t>
    </r>
  </si>
  <si>
    <r>
      <t xml:space="preserve">
</t>
    </r>
    <r>
      <rPr>
        <b/>
        <sz val="12"/>
        <rFont val="net/sf/jasperreports/fonts/robo"/>
      </rPr>
      <t>COMENTARIOS PARA EL VALOR DEL 30/JUN/2026 23:59</t>
    </r>
    <r>
      <rPr>
        <sz val="12"/>
        <rFont val="net/sf/jasperreports/fonts/robo"/>
      </rPr>
      <t xml:space="preserve">
El 15/JUL/2026 12:11 Rocio Alejandra Castellanos Arias comentó sobre el valor del 30/Jun/2026 23:59 (Rocio Alejandra Castellanos Arias)
    A la fecha de corte del presente avance, no es posible reportar un valor cuantitativo correspondiente a la variación porcentual anual del recaudo de la contribución, toda vez que el Grupo de Contribución se encuentra en el proceso de preparación para el recaudo de la vigencia 2026. En consecuencia, aún no se cuenta con información consolidada que permita calcular y presentar un resultado frente a este indicador. No obstante, es importante resaltar que las actividades previstas se desarrollan conforme a la planeación establecida. En este sentido, mediante la Resolución No. 2026920050006535-6 del 4 de junio de 2026 se oficializaron las tarifas aplicables para la vigencia 2026, así como el período de recaudo, el cual se llevará a cabo entre el 6 de julio y el 31 de agosto de 2026. Por lo anterior, una vez finalice el período de recaudo y se consolide la información correspondiente, será posible efectuar el cálculo de la variación porcentual anual y reportar el resultado del indicador.
....................................................................................
El 27/JUL/2026 16:27 Rocio Alejandra Castellanos Arias comentó sobre el valor del 30/Jun/2026 23:59 (Rocio Alejandra Castellanos Arias)
    A la fecha de corte del presente avance, no es posible reportar un valor cuantitativo correspondiente a la variación porcentual anual del recaudo de la contribución, toda vez que el Grupo de Contribución se encuentra en el proceso de preparación para el recaudo de la vigencia 2026. En consecuencia, aún no se cuenta con información consolidada que permita calcular y presentar un resultado frente a este indicador. No obstante, es importante resaltar que las actividades previstas se desarrollan conforme a la planeación </t>
    </r>
  </si>
  <si>
    <t xml:space="preserve">establecida. En este sentido, mediante la Resolución No. 2026920050006535-6 del 4 de junio de 2026 se oficializaron las tarifas aplicables para la vigencia 2026, así como el período de recaudo, el cual se llevará a cabo entre el 6 de julio y el 31 de agosto de 2026. Por lo anterior, una vez finalice el período de recaudo y se consolide la información correspondiente, será posible efectuar el cálculo de la variación porcentual anual y reportar el resultado del indicador.Las metas programadas para el primer trimestre y segundo trimestre tienen un valor de cero (0), dado que el periodo de contribución inicia el 06 julio de 2026 y finaliza el 31 de agosto de 2026, de acuerdo con la resolución 2026920050006535-6-de-2026. Para el tercer trimestre se establece una meta del 50% y para el cuarto trimestre una meta del 38%, completando la meta anual establecida del 88%
________________________________________________
</t>
  </si>
  <si>
    <t>A4_PE_001</t>
  </si>
  <si>
    <t>(Vr recaudo al 31 de diciembre de la vigencia actual -Vr recaudo al 31 de diciembre de la vigencia anterior) / Vr recaudo al 31 de diciembre de la vigencia anterior)*100</t>
  </si>
  <si>
    <r>
      <t xml:space="preserve">
</t>
    </r>
    <r>
      <rPr>
        <b/>
        <sz val="12"/>
        <rFont val="net/sf/jasperreports/fonts/robo"/>
      </rPr>
      <t>COMENTARIOS PARA EL VALOR DEL 31/MAR/2026 23:59</t>
    </r>
    <r>
      <rPr>
        <sz val="12"/>
        <rFont val="net/sf/jasperreports/fonts/robo"/>
      </rPr>
      <t xml:space="preserve">
El 24/JUL/2026 15:31 Luis Felipe Giraldo Romero comentó sobre el valor del 31/Mar/2026 23:59 (Luis Felipe Giraldo Romero)
    PR_01 - Fortalecimiento de los sistemas de información misionales, con un enfoque en la integración e interoperabilidad de datos e información
PR_02 - Creación de la hoja de vida del vigilado
PR_03 - Fortalecimiento de la gestión de soluciones de software a procesos administrativos de Supersalud
PR_04 - Fortalecimiento de los tramites y servicios para ciudadanos y entidades vigiladas de la Superintendencia de Salud 
PR_05 - Consolidación de las PQRS entorno a la prestación de los servicios de salud
PR_06 - Definir e implementar el modelo de Gobernanza de Datos para la Supersalud.
PR_07 - Articular el modelo de Gobernanza de Datos y su gestión de manera transversal en la entidad. 
PR_08 - Impulsar la Seguridad digital a través de la adopción del modelo de seguridad y privacidad de la información y de la implementación de un SGSI para la entidad.
PR_09 - Fortalecer la seguridad de la información a través de la implementación de controles de seguridad informática y ciberseguridad.
PR_10 - Fortalecer la implementación de los controles de protección de datos personales a través de un programa de protección y la adopción de las políticas PDP y privacidad.
PR_11 - Fortalecer las funciones de IVC de la SNS a través de la implementación de procedimientos y controles de auditoría a sistemas de información, cadena de custodia y Laboratorio Forense
PR_12 - Acompañar el diseño y planificación del plan de Continuidad para la SNS
PR_13 - Acompañar la implementación del Plan de </t>
    </r>
  </si>
  <si>
    <r>
      <t xml:space="preserve">
</t>
    </r>
    <r>
      <rPr>
        <b/>
        <sz val="12"/>
        <rFont val="net/sf/jasperreports/fonts/robo"/>
      </rPr>
      <t>COMENTARIOS PARA EL VALOR DEL 30/JUN/2026 23:59</t>
    </r>
    <r>
      <rPr>
        <sz val="12"/>
        <rFont val="net/sf/jasperreports/fonts/robo"/>
      </rPr>
      <t xml:space="preserve">
El 15/JUL/2026 12:14 Rocio Alejandra Castellanos Arias comentó sobre el valor del 30/Jun/2026 23:59 (Rocio Alejandra Castellanos Arias)
    A la fecha de corte del presente avance, no es posible reportar un valor cuantitativo correspondiente a la variación porcentual anual del recaudo de la contribución, toda vez que el Grupo de Contribución se encuentra en el proceso de preparación para el recaudo de la vigencia 2026. En consecuencia, aún no se cuenta con información consolidada que permita calcular y presentar un resultado frente a este indicador. No obstante, es importante resaltar que las actividades previstas se desarrollan conforme a la planeación establecida. En este sentido, mediante la Resolución No. 2026920050006535-6 del 4 de junio de 2026 se oficializaron las tarifas aplicables para la vigencia 2026, así como el período de recaudo, el cual se llevará a cabo entre el 6 de julio y el 31 de agosto de 2026. Por lo anterior, una vez finalice el período de recaudo y se consolide la información correspondiente, será posible efectuar el cálculo de la variación porcentual anual y reportar el resultado del indicador.
________________________________________________
</t>
    </r>
  </si>
  <si>
    <t xml:space="preserve">Continuidad del Negocio (BCP), a través de la puesta en marcha de planes de contingencia de los procesos y activos críticos definidos por la SNS, realizar los simulacros del plan de continuidad y adelantar el DRP.
PR_14 - Implementación y Gestión del Plan de Capacidad de TI
PR_15 - Optimización de la gestión de la infraestructura tecnológica 
PR_16 - Fortalecimiento de la Arquitectura Empresarial
PR_17 - Fortalecer las capacidades para consolidar iniciativas y alianzas en la Política de Gobierno Digital
PR_18 - Modelo Integral de supervisión IVC
PR_19 - Fortalecer las capacidades organizacionales para la Gestión de los Proyectos de TI
PR_20 - Fortalecer el modelo de Gobierno de TI.
PR_21 - Implementación del Plan de formación y capacitación de Tecnologías de la Información y Comunicación (TIC).
________________________________________________
</t>
  </si>
  <si>
    <t>Gestión de Tecnologías de la Información</t>
  </si>
  <si>
    <t>2.3. Transformación Digital</t>
  </si>
  <si>
    <t>E4_PE_001</t>
  </si>
  <si>
    <t>Porcentaje de líneas estratégicas y operativas para la transformación digital implementadas</t>
  </si>
  <si>
    <t>(Número de Líneas estratégicas y operativas para la transformación digital implementadas / Total de líneas estratégicas y operativas programadas)*100</t>
  </si>
  <si>
    <r>
      <t xml:space="preserve">
</t>
    </r>
    <r>
      <rPr>
        <b/>
        <sz val="12"/>
        <rFont val="net/sf/jasperreports/fonts/robo"/>
      </rPr>
      <t>COMENTARIOS PARA EL VALOR DEL 31/MAR/2026 23:59</t>
    </r>
    <r>
      <rPr>
        <sz val="12"/>
        <rFont val="net/sf/jasperreports/fonts/robo"/>
      </rPr>
      <t xml:space="preserve">
El 24/JUL/2026 17:37 Luis Felipe Giraldo Romero comentó sobre el valor del 31/Mar/2026 23:59 (Luis Felipe Giraldo Romero)
    PR_01 - Fortalecimiento de los sistemas de información misionales, con un enfoque en la integración e interoperabilidad de datos e información
PR_02 - Creación de la hoja de vida del vigilado
PR_03 - Fortalecimiento de la gestión de soluciones de software a procesos administrativos de Supersalud
PR_04 - Fortalecimiento de los tramites y servicios para ciudadanos y entidades vigiladas de la Superintendencia de Salud 
PR_05 - Consolidación de las PQRS entorno a la prestación de los servicios de salud
PR_06 - Definir e implementar el modelo de Gobernanza de Datos para la Supersalud.
PR_07 - Articular el modelo de Gobernanza de Datos y su gestión de manera transversal en la entidad. 
PR_08 - Impulsar la Seguridad digital a través de la adopción del modelo de seguridad y privacidad de la información y de la implementación de un SGSI para la entidad.
PR_09 - Fortalecer la seguridad de la información a través de la implementación de controles de seguridad informática y ciberseguridad.
PR_10 - Fortalecer la implementación de los controles de protección de datos personales a través de un programa de protección y la adopción de las políticas PDP y privacidad.
PR_11 - Fortalecer las funciones de IVC de la SNS a través de la implementación de procedimientos y controles de auditoría a sistemas de información, cadena de custodia y Laboratorio Forense
PR_12 - Acompañar el diseño y planificación del plan de Continuidad para la SNS
PR_13 - Acompañar la implementación del Plan de </t>
    </r>
  </si>
  <si>
    <r>
      <t xml:space="preserve">
</t>
    </r>
    <r>
      <rPr>
        <b/>
        <sz val="12"/>
        <rFont val="net/sf/jasperreports/fonts/robo"/>
      </rPr>
      <t>COMENTARIOS PARA EL VALOR DEL 30/JUN/2026 23:59</t>
    </r>
    <r>
      <rPr>
        <sz val="12"/>
        <rFont val="net/sf/jasperreports/fonts/robo"/>
      </rPr>
      <t xml:space="preserve">
El 17/JUL/2026 17:18 Luz Angela Amortegui Rodríguez comentó sobre el valor del 30/Jun/2026 23:59 (Luz Angela Amortegui Rodríguez)
    De 27 proyectos programados en el portafolio PETI, al cierre del segundo trimestre se registra un avance promedio del 52% frente a una meta programada del 61%, lo que representa un cumplimiento del 85% respecto a lo planeado, con una desviación de -9 puntos porcentuales. Esto se debe a que 2 proyectos se encuentran en tiempo o adelantados (PRY_IN_07 – FinOps con +6pp y PRY_SI_11 – DevOps en línea), 20 proyectos presentan retrasos leves (entre -1 y -10pp) y 5 proyectos presentan retrasos críticos superiores a -10pp: PRY_SI_10 (PQRS-IA, -37pp), PRY_SI_13 (MIPG, -33pp), PRY_SI_15 (Tutelas IA, -30pp), PRY_IN_02 (Conectividad, -15pp) y PRY_SI_01 (SIVICAL, -13pp). Entre los logros alcanzados se destacan: la finalización de la Fase 0 (Anteproyecto) en la totalidad de los proyectos, el avance significativo en procesos precontractuales con 8 insumos entregados a la Dirección de Contratación, la implementación del modelo FinOps para control de costos Azure, la capacitación en IA y Copilot a más de 3 grupos, y el avance al 93% del PMV del Gestor de Investigaciones SIAD. Las fases contractuales y poscontractuales se concentrarán en el segundo semestre de 2026, lo que explica la brecha actual frente a la meta acumulada.https://app.powerbi.com/groups/me/reports/57468f09-fb85-4680-be20-31bd6033d6ff/b3174a02c6706d136939?experience=power-bi
________________________________________________
</t>
    </r>
  </si>
  <si>
    <t>Gestión de la actuacion disciplinaria</t>
  </si>
  <si>
    <t>C2_PE_001</t>
  </si>
  <si>
    <t>Número de expedientes disciplinarios priorizados gestionados en primera instancia Nota: se priorizan los expedientes represados de 2021 a 2024, en la OCDI: 2021: 4 2022: 11 2023: 22 2024: 53 Total: 92 expedientes</t>
  </si>
  <si>
    <r>
      <t xml:space="preserve">
</t>
    </r>
    <r>
      <rPr>
        <b/>
        <sz val="12"/>
        <rFont val="net/sf/jasperreports/fonts/robo"/>
      </rPr>
      <t>COMENTARIOS PARA EL VALOR DEL 31/MAR/2026 23:59</t>
    </r>
    <r>
      <rPr>
        <sz val="12"/>
        <rFont val="net/sf/jasperreports/fonts/robo"/>
      </rPr>
      <t xml:space="preserve">
El 24/JUL/2026 15:37 Luis Felipe Giraldo Romero comentó sobre el valor del 31/Mar/2026 23:59 (Luis Felipe Giraldo Romero)
    De (92) expedientes priorizados para la vigencia 2026, se estableció para el primer trimestre evaluar (23) de ellos y se logró entre los meses de enero a marzo de la presente anualidad evaluar (32) expedientes, con lo que se da cumplimiento del 35% frente a la meta programada del 25%.  Este incremento en el porcentaje de cumplimiento se debe a la definición de planes de trabajo individuales y su estricto seguimiento frente al cumplimiento de los mismos,  al aumento en el número órdenes de prestación de servicios respecto del año inmediatamente anterior y a la compensación de tiempo para el disfrute de los turnos de descanso de semana santa por parte de tres (3) profesionales del Grupo de Instrucción Disciplinaria, quienes debieron gestionar unos productos específicos para poder acceder al disfrute del beneficio.
Frente a los expedientes evaluados en el trimestre, se profirieron 26 autos de archivo y 4 pliegos de cargos en etapa de instrucción disciplinaria; un (1) fallo sancionatorio y un (1) auto archivo en audiencia -proceso verbal- en etapa de juzgamiento.
________________________________________________
</t>
    </r>
  </si>
  <si>
    <r>
      <t xml:space="preserve">
</t>
    </r>
    <r>
      <rPr>
        <b/>
        <sz val="12"/>
        <rFont val="net/sf/jasperreports/fonts/robo"/>
      </rPr>
      <t>COMENTARIOS PARA EL VALOR DEL 30/JUN/2026 23:59</t>
    </r>
    <r>
      <rPr>
        <sz val="12"/>
        <rFont val="net/sf/jasperreports/fonts/robo"/>
      </rPr>
      <t xml:space="preserve">
El 15/JUL/2026 17:39 Rocio Alejandra Castellanos Arias comentó sobre el valor 49.0 del 30/Jun/2026 23:59 (Rocio Alejandra Castellanos Arias)
    De (92) expedientes priorizados para la vigencia 2026, se estableció para el segundo trimestre evaluar (23) de ellos y se logró entre los meses de abril a junio de la presente anualidad evaluar (17) expedientes, con lo que no se da cumplimiento a la meta alcanzando un 18% frente a la meta programada del 25%. No obstante, en el acumulado del semestre se tiene que la meta se está cumpliendo del 53% (49 expedientes) frente a la meta programada del 50% (46 expedientes). Respecto a los expedientes evaluados en el segundo trimestre, se profirieron (9) autos de archivo y (6) pliegos de cargos en etapa de instrucción disciplinaria; un (1) fallo sancionatorio y un (1) un fallo absolutorio en audiencia -proceso verbal- en etapa de juzgamiento.
________________________________________________
</t>
    </r>
  </si>
  <si>
    <t>Gestión de la función jurisdiccional y de conciliación</t>
  </si>
  <si>
    <t>1.3. Fortalecimiento de la función jurisdiccional y conciliación</t>
  </si>
  <si>
    <t>Prueba_001</t>
  </si>
  <si>
    <t>Indicador Prueba de Reporte Variable Sencilla</t>
  </si>
  <si>
    <t>Número de audiencias de conciliación extrajudicial en derecho realizadas en el período</t>
  </si>
  <si>
    <r>
      <t xml:space="preserve">
</t>
    </r>
    <r>
      <rPr>
        <b/>
        <sz val="12"/>
        <rFont val="net/sf/jasperreports/fonts/robo"/>
      </rPr>
      <t>COMENTARIOS PARA EL VALOR DEL 31/MAR/2026 23:59</t>
    </r>
    <r>
      <rPr>
        <sz val="12"/>
        <rFont val="net/sf/jasperreports/fonts/robo"/>
      </rPr>
      <t xml:space="preserve">
El 10/JUN/2026 15:25 Gloria Esperanza Díaz Salamanca comentó sobre el valor 15.0 del 31/Mar/2026 23:59 (Gloria Esperanza Díaz Salamanca)
    Con corte al [dd/mm/aaaa], el indicador [nombre del indicador] presentó un resultado de [valor alcanzado], correspondiente a [número ejecutado] de [número planificado] para el período evaluado.Este resultado representa un [porcentaje de cumplimiento] frente a la meta establecida de [meta del período], lo que permite concluir que [se cumple / se supera / no se cumple] la meta prevista para el período. Análisis de causas: Las principales razones que explican el comportamiento del indicador son:•     [Describir causa 1]•     [Describir causa 2]•     [Describir causa 3] Análisis de tendencia y riesgo: De acuerdo con su comportamiento, [se cumple / no se cumple] la tendencia esperada. En consecuencia, [se identifica / no se identifica] riesgo de incumplimiento.Este comportamiento obedece a: [explicación técnica del comportamiento]. Conclusión y acciones: Con base en el análisis realizado, [se requiere / no se requiere] la implementación de acciones [correctivas / preventivas / de mejora / ajuste del indicador].En caso de no requerirse acciones inmediatas, se recomienda [mantener seguimiento / reforzar controles / evaluar en el siguiente período], especialmente cuando el resultado se encuentre en nivel de alerta (semáforo amarillo) o presente desviaciones frente a la tendencia esperada.
....................................................................................
El 10/JUL/2026 15:26 Gloria Esperanza Díaz Salamanca comentó sobre el valor 10.0 del 31/Mar/2026 23:59 (Gloria Esperanza Díaz Salamanca)
    probando
________________________________________________
</t>
    </r>
  </si>
  <si>
    <t>Gloria Esperanza Díaz Salamanca</t>
  </si>
  <si>
    <t>Luis Felipe Giraldo Romero</t>
  </si>
  <si>
    <t>M6_PE_001</t>
  </si>
  <si>
    <r>
      <t xml:space="preserve">
</t>
    </r>
    <r>
      <rPr>
        <b/>
        <sz val="12"/>
        <rFont val="net/sf/jasperreports/fonts/robo"/>
      </rPr>
      <t>COMENTARIOS PARA EL VALOR DEL 31/MAR/2026 23:59</t>
    </r>
    <r>
      <rPr>
        <sz val="12"/>
        <rFont val="net/sf/jasperreports/fonts/robo"/>
      </rPr>
      <t xml:space="preserve">
El 24/JUL/2026 15:50 Luis Felipe Giraldo Romero comentó sobre el valor del 31/Mar/2026 23:59 (Luis Felipe Giraldo Romero)
    Adecuada, en el primer trimestre del 2026, la Dirección de conciliación programó y surtió un total de audiencias de conciliación extrajudiciales en Derecho 1.703, de las cuales 794 se atendieron en Sede Bogotá de manera virtual, como resultado del reparto ordinario, aplazamientos, reprogramaciones y/o suspensiones y 909 en el desarrollo de 4 jornadas de conciliación adelantadas en territorio
________________________________________________
</t>
    </r>
  </si>
  <si>
    <r>
      <t xml:space="preserve">
</t>
    </r>
    <r>
      <rPr>
        <b/>
        <sz val="12"/>
        <rFont val="net/sf/jasperreports/fonts/robo"/>
      </rPr>
      <t>COMENTARIOS PARA EL VALOR DEL 30/JUN/2026 23:59</t>
    </r>
    <r>
      <rPr>
        <sz val="12"/>
        <rFont val="net/sf/jasperreports/fonts/robo"/>
      </rPr>
      <t xml:space="preserve">
El 09/JUL/2026 11:21 Carlos Eduardo Hernandez Forero comentó sobre el valor 2424.0 del 30/Jun/2026 23:59 (Carlos Eduardo Hernandez Forero)
    PARA EL INDICADOR M6 -PE- 001 QUE CORRESPONDE AL NUMERO DE AUDIENCIAS DE CONCILIACIÓN EXTRAJUDICIAL EN DERECHO REALIZADAS EN EL SEGUNDO TRIMESTRE DE 2026(ABRIL A JUNIO DE 2026) SE OBSERVA UN AVANCE POSITIVO CONCORDANTE CON LA PROGRAMACION POR PARTE DE LA DIRECCION DE CONCILIACION Y QUE PARA EL PERIODO ESTA ADECUADO SEGUN LA META ESTABLECIDA PARA EL AÑO 2026 ; SE REALIZO EN SEDE BOGOTA 754 AUDIENCIAS QUE COMPLEMENTAN APLAZAMIENTOS, REPROGRAMACIONES, SUSPENCIONES , COMPLETANDO ASI CON LAS VISITAS A OTRAS REGIONES COMO ATLANTICO , MAGDALENA , SAN ANDRES , CAUCA , ANTIOQUIA , CHOCO Y SANTA MARTA QUE FUERON 1670 , EL TOTAL DEL TRIMESTRE DE 2424 AUDIENCIAS ; SE ANEXAN INFORMES Y EVIDENCIAS DE LAS REUNIONES DE AUTOEVALUACION DONDE SE SOCIALIZA LA GESTION PARA LA CONSECUSION DE META EN EL INDICADOR .
________________________________________________
</t>
    </r>
  </si>
  <si>
    <t>Gustavo Adolfo Flechas Ramirez</t>
  </si>
  <si>
    <t>Carlos Eduardo Hernandez Forero</t>
  </si>
  <si>
    <t>Gestión y Administración del Talento Humano</t>
  </si>
  <si>
    <t>A1_PE_001</t>
  </si>
  <si>
    <t>(Número de acciones implementadas de la estrategia de la transversalización del enfoque diferencial, de género e interseccional / Total de actividades proyectadas)*100</t>
  </si>
  <si>
    <r>
      <t xml:space="preserve">
</t>
    </r>
    <r>
      <rPr>
        <b/>
        <sz val="12"/>
        <rFont val="net/sf/jasperreports/fonts/robo"/>
      </rPr>
      <t>COMENTARIOS PARA EL VALOR DEL 31/MAR/2026 23:59</t>
    </r>
    <r>
      <rPr>
        <sz val="12"/>
        <rFont val="net/sf/jasperreports/fonts/robo"/>
      </rPr>
      <t xml:space="preserve">
El 24/JUL/2026 15:53 Luis Felipe Giraldo Romero comentó sobre el valor del 31/Mar/2026 23:59 (Luis Felipe Giraldo Romero)
    A 31 de diciembre del 2025, se tiene un porcentaje acumulado del 80% correspondiente a los % acumulados entre el 2023 y el 2025, desagregadas de la siguiente manera:
Vigencia 2023: Programado y realizado 1  - 10%
Vigencia 2024: Productos programados y realizados 11 - 40%
Vigencia 2025: Productos programados y realizados  9  - 30%
Para la vigencia 2026, se tienen programados 6 productos (Informes)  que corresponden al 20% restante.
De enero a marzo de 2026, se presenta  1  informe de las actividades de los 6 programados para la vigencia, correspondiendo a un 3.33% del 20% de la vigencia. Por lo tanto el porcentaje acumulado del 2023 a marzo del 2026,   es de 83.33 %.
________________________________________________
</t>
    </r>
  </si>
  <si>
    <r>
      <t xml:space="preserve">
</t>
    </r>
    <r>
      <rPr>
        <b/>
        <sz val="12"/>
        <rFont val="net/sf/jasperreports/fonts/robo"/>
      </rPr>
      <t>COMENTARIOS PARA EL VALOR DEL 30/JUN/2026 23:59</t>
    </r>
    <r>
      <rPr>
        <sz val="12"/>
        <rFont val="net/sf/jasperreports/fonts/robo"/>
      </rPr>
      <t xml:space="preserve">
El 15/JUL/2026 16:22 Rocio Alejandra Castellanos Arias comentó sobre el valor del 30/Jun/2026 23:59 (Rocio Alejandra Castellanos Arias)
    Para la vigencia 2026, se tienen programados 6 productos (6 Informes) que corresponden al 20% restante.De abril a junio de 2026, se presenta el segundo informe de las actividades realizadas, de los 6 informes programados para la vigencia.El total de los productos (Informes) de la vigencia 2023- a 2026 corresponden a 27, de las cuales con corte a 30 de junio, se han realizado 22, correspondiendo a un 81.5% acumulado.Se realiza informe de la actividad No. 1, con las acciones adelantadas en el periodod abril a junio de 2026. Anexo 1- Se diseña y se aplica la encuesta diagnóstica sobre enfoque de género, interseccional y diferencial, a través del correo institucional. Anexo 2- Diseño y aplicación de entrevista sobre género, diversidad e inclusión a grupo de 27 funcionarios (as), realizando el respectivo análisis de las respuestas y generando recomendaciones. Anexo 3- En el mes de mayo se realiza la celebración del día de las madres, se lleva a cabo actividad para celebrar a todas las madres de la entidad su día.- En el mes de junio, se realiza la celebración del día del padre, se realiza actividad para celebrar a todos los padres de la entidad su día.-Se imparte a través de la Universidad Nacional de Colombia, el Seminario Violencia de género y discriminación en el ámbito laboral, con la participación de 39 funcionarios (as). Anexo 4 -Se envía pieza comunicativa a través del correo institucional con mensaje con enfoque de género “En la Supersalud el talento y la capacidad no tienen género. Todas y todos podemos crecer y aportar”. Anexo 5- Se imparte a través de la Universidad Nacional de Colombia el Seminario Liderezgo femenino, con la participación de 32 funcionarios (as). Anexo 6- Se realiza el cambio de las cajas violeta, en los baños de las mujeres de las sedes de la Entidad. Anexo 7.- Se envía pieza </t>
    </r>
  </si>
  <si>
    <t xml:space="preserve">comunicativa a través del correo institucional con mensaje con enfoque de género “En la Supersalud el talento y la capacidad no tienen género. Todas y todos podemos crecer y aportar”. Anexo 8https://supersalud-my.sharepoint.com/:f:/r/personal/elizabeth_ardila_supersalud_gov_co/Documents/2026/PEI 2024 2026/INFORME SEGUIMIENTO PEI II TRIMESTRE 2026?e=5%3a7a4480fbe3fa434888dd27946195da1d&amp;sharingv2=true&amp;fromShare=true&amp;at=9&amp;xsdata=MDV8MDJ8Um9jaW8uQ2FzdGVsbGFub3NAc3VwZXJzYWx1ZC5nb3YuY298ZTMzMTc2MGRmNDZiNDkwNjZhYzYwOGRlZTJiNjc3NWN8MTdjNDBjNTFiMWRmNGUyNThjZDY5ZDBkMjY3ODgzMDB8MHwwfDYzOTE5NzQ3MDQ4MTkzNTU2OHxVbmtub3dufFRXRnBiR1pzYjNkOGV5SkZiWEIwZVUxaGNHa2lPblJ5ZFdVc0lsWWlPaUl3TGpBdU1EQXdNQ0lzSWxBaU9pSlhhVzR6TWlJc0lrRk9Jam9pVFdGcGJDSXNJbGRVSWpveWZRPT18MHx8fA%3d%3d&amp;sdata=L2d2MFNidk5Wbk02K29KS3B1TGpPOGRlTjhFODA1T3I5dEErT1Uycmd2UT0%3d
________________________________________________
</t>
  </si>
  <si>
    <t>A1_PE_002</t>
  </si>
  <si>
    <t>Resultado de la Medición del Índice de Desempeño de la dimensión de Talento Humano que se mide a través del FURAG</t>
  </si>
  <si>
    <r>
      <t xml:space="preserve">
</t>
    </r>
    <r>
      <rPr>
        <b/>
        <sz val="12"/>
        <rFont val="net/sf/jasperreports/fonts/robo"/>
      </rPr>
      <t>COMENTARIOS PARA EL VALOR DEL 31/MAR/2026 23:59</t>
    </r>
    <r>
      <rPr>
        <sz val="12"/>
        <rFont val="net/sf/jasperreports/fonts/robo"/>
      </rPr>
      <t xml:space="preserve">
El 24/JUL/2026 15:55 Luis Felipe Giraldo Romero comentó sobre el valor del 31/Mar/2026 23:59 (Luis Felipe Giraldo Romero)
    En este trimestre no se reporta, toda vez que los resultados del Indice de desempeño se tiene para el segundo trimestre de 2026.
________________________________________________
</t>
    </r>
  </si>
  <si>
    <r>
      <t xml:space="preserve">
</t>
    </r>
    <r>
      <rPr>
        <b/>
        <sz val="12"/>
        <rFont val="net/sf/jasperreports/fonts/robo"/>
      </rPr>
      <t>COMENTARIOS PARA EL VALOR DEL 30/JUN/2026 23:59</t>
    </r>
    <r>
      <rPr>
        <sz val="12"/>
        <rFont val="net/sf/jasperreports/fonts/robo"/>
      </rPr>
      <t xml:space="preserve">
El 15/JUL/2026 16:43 Rocio Alejandra Castellanos Arias comentó sobre el valor 99.2 del 30/Jun/2026 23:59 (Rocio Alejandra Castellanos Arias)
    Según la consulta realizada en el portal del Departamento Administrativo de la Función Pública (DAFP), a través del aplicativo FURAG, se evidencia que la Dimensión de Talento Humano obtuvo una calificación de 99,2 puntos, lo que representa un incremento frente al resultado alcanzado en la vigencia anterior (90,3 puntos). En consecuencia, se concluye que la meta establecida fue cumplida satisfactoriamente, al superarse el resultado obtenido el año anterior. Los resultados pueden consultarse en el link: https://app.powerbi.com/view?r=eyJrIjoiYzU4MzFhZWYtZmVkMS00YmRlLWFiNGMtMjVkYjhhZjNjYjEwIiwidCI6IjU1MDNhYWMyLTdhMTUtNDZhZi1iNTIwLTJhNjc1YWQxZGYxNiIsImMiOjR9
________________________________________________
</t>
    </r>
  </si>
  <si>
    <t>E2_PE_001</t>
  </si>
  <si>
    <t>Avance en la implementación y evaluación de los lineamientos del Sistema de Gestión del Conocimiento y la Innovación de la SNS</t>
  </si>
  <si>
    <t>(Número de hitos ejecutados para la implementación del Sistema de Gestión de la Innovación y del conocimiento de la Superintendencia Nacional de Salud / Total de hitos programados para la implementación del Sistema de gestión de la innovación y el conocimiento)*100</t>
  </si>
  <si>
    <r>
      <t xml:space="preserve">
</t>
    </r>
    <r>
      <rPr>
        <b/>
        <sz val="12"/>
        <rFont val="net/sf/jasperreports/fonts/robo"/>
      </rPr>
      <t>COMENTARIOS PARA EL VALOR DEL 30/JUN/2026 23:59</t>
    </r>
    <r>
      <rPr>
        <sz val="12"/>
        <rFont val="net/sf/jasperreports/fonts/robo"/>
      </rPr>
      <t xml:space="preserve">
El 29/JUL/2026 17:12 Luis Felipe Giraldo Romero comentó sobre el valor del 30/Jun/2026 23:59 (Luis Felipe Giraldo Romero)
    A continuación se detallan los lineamientos a implementar en la vigencia 2026 y su respectivo avance para el primer trimestre de 2026, así:
Lineamiento 1: Repositorios de Información institucionales, que sirvan como plataforma centralizada para almacenar, preservar y difundir la producción documental, histórica, el conocimiento y la información administrativa de la organización. Avance cuantitativo: 10%.
A continuación se relaciona el análisis cualitativo del avance del lineamiento: 
- Se identificó la necesidad de trabajar en el repositorio general de la Entidad. Se estableció para el año 2026 comenzar con la prueba Piloto del Repositorio de información de la DID. en el segundo semestre se busca evaluar la estrategia (prototipo) a fin de implementarla en toda la Entidad. 
- Se creó el nuevo repositorio, con organización y documentos técnicos explicativos.
- Se inició con la etapa de migración de información, para posteriormente pasar a la fase de implementación, validación y evaluación del repositorio DID.
Lineamiento 2: Prueba Piloto de la gestión por proyectos en la SNS, entendiendose como la aplicación de conocimientos, habilidades, herramientas y técnicas para planificar, ejecutar y controlar actividades con el fin de alcanzar objetivos específicos (tiempo, costo, alcance y calidad) a fin de dirigir un proyecto desde su inicio hasta su cierre, organizando recursos para lograr resultados concretos.  Avance </t>
    </r>
  </si>
  <si>
    <t xml:space="preserve">cuantitativo: 10%.
Mencionado esto, a continuación se relacionan las acciones desarrolladas en el trimestre, así: 
- Se identificó la necesidad de trabajar en la "PMO" de la Entidad, para ello se estableció comenzar a ejecutar una prueba Piloto en la DID, con el fin de gestionar a través en la DID los proyectos priorizados, a fin de tener información relevante para la toma de decisiones y el control de la Gestión de la Dirección a través de sus Subdirecciones y del Grupo ICI.
- Se socializó la estrategia con los Subdirectores y en la sesión ordinaria del Equipo Técnico de Apoyo a la Gestión de Innovación y Conocimiento,
- Se realizó toda la estrategia para modificar el DIFT33, con el fin de estructurar la fuente de requerimientos de productos o servicios, que serán los proyectos de la DID.
- Desde STI se está implementando la herramienta para seguimiento de los proyectos, lo cual se está prototipando con 32 proyectos priorizados para STI, inicialmente respecto de los recursos económicos.
Es importante aclarar que este es un piloto cuyos resultados se socializarán a la Oficina Asesora de Planeación para que evalúe la pertinencia de adoptarlo al interior del área, bajo el entendido que la OAP tiene a su cargo las funciones de gestión de los proyectos de inversión establecidas en el Decreto 1080 de 2021, las cuales son ejecutadas por el Grupo de Gestión de Planeación y Proyectos de Inversión. Así mismo, con este lineamiento la Dirección de Innovación y Desarrollo (DID) busca generar un prototipo de seguimiento por proyectos (de gestión y/o de inversión), con prueba piloto en la DID, para lograr identificar los temas que está ejecutando la Dirección y el manejo entre Subdirecciones y áreas, para dejar de trabajar como áreas separadas y emplezar a avanzar como una unidad. Para ello, se generará </t>
  </si>
  <si>
    <t xml:space="preserve">una caja de herramientas, se documentarán avances y se realizará la evaluación. Luego de esto, se socializarán los resultados a la OAP.
Así mismo, es preciso mencionar que el avance cuantitativo es del 20%, obtenido de sumar la evolución de cada uno de los lineamientos.
Lineamiento con rezago 2025: Denominado inicialmente como "Fortalecer y formalizar la unidad de I+D+I como centro reconocido por Minciencias", no obstante, mediante análisis internos de la Dirección de Innovación y Desarrollo de la Supersalud se determinó ajustar el alcance (principalmente porque el reconocimiento de un grupo por parte del Minciencias puede tardar 3 años o más) y denominarlo "Fortalecer y formalizar temas asociados con I+D+i, a través de la creación del Grupo Interno de Trabajo de Innovación, Conocimiento e Investigación”. Avance cuantitativo: 90% (Solamente falta formalizar la creación de Grupo Interno de Trabajo de Innovación, Conocimiento e Investigación).
El diseño, implementación y evaluación de un sistema de conocimiento e Innovación conlleva la ejecución de diferentes actividades que no se pueden ejecutar en un solo año. Se trata de un sumario de actividades concatenadas para lograr resultados tangibles, los cuales se deben cumplir en su totalidad para lograr los resultados esperados con este indicador del PES.
Así mismo, bajo la asesoría de la Oficina Asesora de Planeación, la Dirección de Innovación y Desarrollo de la Supersalud, luego de análisis internos decidió acotar el alcance del lineamiento inicial, definiendo el lineamiento como “Fortalecer y formalizar temas asociados con I+D+i, a través de la creación del Grupo Interno de Trabajo de Innovación, Conocimiento e Investigación” sin mencionar la </t>
  </si>
  <si>
    <t xml:space="preserve">Unidad I+D+i y eliminando la frase “reconocido por Minciencias”.
Estas modificaciones y la necesidad de creación del Grupo de Innovación, Conocimiento e Investigación (ICI) se socializaron ante el Equipo Tecnico de Apoyo a la Gestión de Innovación y Conocimiento en la sesión ordinaria del primer trimestre del año 2026, lo cual quedó consignado en el acta No. GE-12669 del 26 de marzo de 2026 que se encuentra en estado de aprobación hasta el 10 de abril de 2026.
________________________________________________
</t>
  </si>
  <si>
    <t>E2_PE_003</t>
  </si>
  <si>
    <t>(Número total de proyectos ejecutados / Número total de proyectos programados para la implementación de la política, calidad y certificación estadística en la Superintendencia Nacional de Salud)x 100</t>
  </si>
  <si>
    <r>
      <t xml:space="preserve">
</t>
    </r>
    <r>
      <rPr>
        <b/>
        <sz val="12"/>
        <rFont val="net/sf/jasperreports/fonts/robo"/>
      </rPr>
      <t>COMENTARIOS PARA EL VALOR DEL 31/MAR/2026 23:59</t>
    </r>
    <r>
      <rPr>
        <sz val="12"/>
        <rFont val="net/sf/jasperreports/fonts/robo"/>
      </rPr>
      <t xml:space="preserve">
El 24/JUL/2026 16:20 Luis Felipe Giraldo Romero comentó sobre el valor del 31/Mar/2026 23:59 (Luis Felipe Giraldo Romero)
    Durante el 2026, se han desarrollado acciones de sensibilización y preparación institucional orientadas a la implementación de la Política de Gestión de la Información Estadística (PGIE). En este marco, se diligenció la información de oferta y demanda estadística mediante el taller “Valor de la información estadística”, espacio en el que se socializaron los mecanismos, lineamientos y referentes técnicos definidos por la SNS para fortalecer la gestión de la información estadística y su articulación con la toma de decisiones institucional.
Se realizaron mesas de trabajo para avanzar en la construcción del documento del Plan Estadístico Institucional, como instrumento del mecanismo de planificación estadística. Este avance se enfocó en revisar aspectos de antecedentes y los propósitos institucionales, así como los lineamientos de la PGIE.
Se avanzó en el mecanismo de calidad estadística mediante la sensibilización sobre la implementación de la NTC PE 1000:2020 al equipo de la Delegatura de Protección al Usuario para la operación estadística de PQRD, y la realización del diagnóstico frente a esta norma. Así mismo, se elaboró y socializó con los profesionales involucrados un cronograma de trabajo para el proceso de evaluación y certificación ante el DANE, con el fin de estructurar las actividades requeridas y fortalecer el cumplimiento de los estándares de calidad del proceso estadístico.
________________________________________________
</t>
    </r>
  </si>
  <si>
    <r>
      <t xml:space="preserve">
</t>
    </r>
    <r>
      <rPr>
        <b/>
        <sz val="12"/>
        <rFont val="net/sf/jasperreports/fonts/robo"/>
      </rPr>
      <t>COMENTARIOS PARA EL VALOR DEL 30/JUN/2026 23:59</t>
    </r>
    <r>
      <rPr>
        <sz val="12"/>
        <rFont val="net/sf/jasperreports/fonts/robo"/>
      </rPr>
      <t xml:space="preserve">
El 17/JUL/2026 17:03 Luz Angela Amortegui Rodríguez comentó sobre el valor del 30/Jun/2026 23:59 (Luz Angela Amortegui Rodríguez)
     Durante el segundo trimestre de 2026 se registró un avance del 52% en el presente indicador.
Se continuaron desarrollando acciones de sensibilización y preparación institucional orientadas a la implementación de la Política de Gestión de la Información Estadística (PGIE). En este marco se ha avanzado en la construcción de los inventarios de oferta y demanda de información estadística y de registros administrativos, en articulación con las Delegaturas para Empresas Aseguradoras, Prestadores de Servicios y Entidades Territoriales. Con base en dicha información, se elaboró la primera versión del Plan Estadístico Institucional (PESI V1), con corte al 30 de junio de 2026.
De igual manera, se avanzó en la articulación con la Oficina Asesora de Planeación para implementar el procedimiento de Gestión de Información Estadística en la SNS; además, se continuó con la actualización de la Guía de Anonimizacion y del Plan de Fortalecimiento de Registros Administrativos.
Se participó en la revisión y actualización de la matriz de brechas para la implementación de la PGIE y se respondió la encuesta FURAG 2025 del DAFP.
Con respecto a la certificación de la Operación Estadística de Gestión de Reclamos en Salud, junto con la DPU se elaboró la primera versión del plan general para el proceso estadístico y se formuló el cuestionario de preguntas orientadoras para la elaboración del Documento de Diseño Metodológico de dicha operación estadística.
</t>
    </r>
  </si>
  <si>
    <t>M3_PE_006</t>
  </si>
  <si>
    <t>Numero de auditorias y seguimientos realizados en el periodo</t>
  </si>
  <si>
    <r>
      <t xml:space="preserve">
</t>
    </r>
    <r>
      <rPr>
        <b/>
        <sz val="12"/>
        <rFont val="net/sf/jasperreports/fonts/robo"/>
      </rPr>
      <t>COMENTARIOS PARA EL VALOR DEL 30/JUN/2026 23:59</t>
    </r>
    <r>
      <rPr>
        <sz val="12"/>
        <rFont val="net/sf/jasperreports/fonts/robo"/>
      </rPr>
      <t xml:space="preserve">
El 14/JUL/2026 12:04 Ana Lucinda Ruiz Buitrago comentó sobre el valor 1.0 del 30/Jun/2026 23:59 (Ana Lucinda Ruiz Buitrago)
    AUDITORIAS REALIZADA
....................................................................................
El 24/JUL/2026 17:10 Ana Lucinda Ruiz Buitrago comentó sobre el valor 100.0 del 30/Jun/2026 23:59 (Ana Lucinda Ruiz Buitrago)
    En el periodo del segundo trimestre la Delegada de Aseguramiento en Salud, realizo 9 auditorias de los siguientes sujetos vigilados: EPS: Nueva EPS., Capital Salud, Asistencia Médica SAS servicio de ambulancia prepagada,(Santander) Entidades promotora de salud Cajacopi EPS,(Bogotá) Emssanar EPS SAS,(Nariño) unidad de salud universidad del cauca,(cauca) Fomag, (Bogotá) Nueva EPS (La Guajira.) EPS Suramericana S.A (Antioquia)
________________________________________________
</t>
    </r>
  </si>
  <si>
    <t>Ana Lucinda Ruiz Buitrago</t>
  </si>
  <si>
    <t>Jhonatan Estiven Villada Palacio</t>
  </si>
  <si>
    <t>MetaM3_PE_006</t>
  </si>
  <si>
    <t>Meta de Auditorias y seguimientos realizados a las entidades de aseguramiento en salud y otras entidades de aseguramiento</t>
  </si>
  <si>
    <t>Anual</t>
  </si>
  <si>
    <t>A6_PE_001</t>
  </si>
  <si>
    <t>(Total de metas por Capacidades tecnológicas ejecutadas en el período / Total de metas estimadas por Capacidades tecnológicas a implementar en el periodo)*100</t>
  </si>
  <si>
    <r>
      <t xml:space="preserve">
</t>
    </r>
    <r>
      <rPr>
        <b/>
        <sz val="12"/>
        <rFont val="net/sf/jasperreports/fonts/robo"/>
      </rPr>
      <t>COMENTARIOS PARA EL VALOR DEL 31/MAR/2026 23:59</t>
    </r>
    <r>
      <rPr>
        <sz val="12"/>
        <rFont val="net/sf/jasperreports/fonts/robo"/>
      </rPr>
      <t xml:space="preserve">
El 24/JUL/2026 16:46 Luis Felipe Giraldo Romero comentó sobre el valor del 31/Mar/2026 23:59 (Luis Felipe Giraldo Romero)
    Por tratarse de un Indicador acumulativo, la medición de la línea base presenta la sumatoria de los resultados de cada vigencia anterior. Su alcance se centra en evaluar el cumplimiento de metas a largo plazo, mostrando el progreso continuo y el total alcanzado hasta la fecha del reporte.
Inicialmente la meta acumulada de las actividades programadas entre el periodo 2024-2026 fue de 20 actividades; en 2024 se cumplieron cuatro (4) actividades y en 2025 se gestionaron ocho (8) más. Con corte de la vigencia 2025 se avanzò con el cumplimiento del 60% (lìnea base 2025). En la sesiòn 07 del CIGD de diciembre de 2025, se aprobò la  disminuciòn de metas programadas de 20 a 18.
En la vigencia 2026 se tienen programadas las siguientes cuatro (4) actividades, consecuente con el ajuste solicitado y aprobado en febrero de 2026 por parte de la Oficina Asesora de Planeación (Alcance al memorando 20269300000022933):
1. A6-PA-001 - Unificación y articulación de inventarios documentales con el gestor documental de la entidad. Con corte marzo de 2026 se ha avanzado parcialmente en un 20%, equivalente a 6,294 cajas, gestionando las siguientes actividades:
a. Generaciòn de un informe diagnóstico sobre los inventarios documentales, identificando un universo de 2.656 FUID, contenidos en 41 carpetas, con un volumen en disco de 1,05 GB. Se realizó el proceso de validación de completitud (cotejo inventario–documento físico) y consolidación para “inventario base verificado”, tomando como referencia el universo </t>
    </r>
  </si>
  <si>
    <r>
      <t xml:space="preserve">
</t>
    </r>
    <r>
      <rPr>
        <b/>
        <sz val="12"/>
        <rFont val="net/sf/jasperreports/fonts/robo"/>
      </rPr>
      <t>COMENTARIOS PARA EL VALOR DEL 30/JUN/2026 23:59</t>
    </r>
    <r>
      <rPr>
        <sz val="12"/>
        <rFont val="net/sf/jasperreports/fonts/robo"/>
      </rPr>
      <t xml:space="preserve">
El 15/JUL/2026 17:27 Rocio Alejandra Castellanos Arias comentó sobre el valor del 30/Jun/2026 23:59 (Rocio Alejandra Castellanos Arias)
    Por tratarse de un Indicador acumulativo, la medición de la línea base presenta la sumatoria de los resultados de cada vigencia anterior. Su alcance se centra en evaluar el cumplimiento de metas a largo plazo, mostrando el progreso continuo y el total alcanzado hasta la fecha del reporte.Inicialmente la meta acumulada de las actividades programadas entre el periodo 2024-2026 fue de 20 actividades; en 2024 se cumplieron cuatro (4) actividades y en 2025 se gestionaron ocho (8) más. Con corte de la vigencia 2025 se avanzó con el cumplimiento del 60% (línea base 2025). En la sesión 07 del CIGD de diciembre de 2025, se aprobó la disminución de metas programadas de 20 a 18.En la vigencia 2026 se tienen programadas cuatro (4) actividades, consecuente con el ajuste solicitado y aprobado en febrero de 2026 por parte de la Oficina Asesora de Planeación (Alcance al memorando 20269300000022933):1. Actividad: Definición de estándares para integración de datos (estandarización, homogenización de inventarios) (2025 fase 1 – 2026) Indicador PAG: A6-PA-001. Número de cajas registradas en el inventario documental unificado, conforme a los criterios técnicos y normativos vigentes. Con corte junio de 2026 se ha avanzado parcialmente en un 59%, equivalente a 18,568 cajas, gestionando las siguientes actividades:1.1. Frente a la línea base de 31.471 cajas equivalentes a 9.698 metros lineales, se da continuidad al punteo y verificación de unidades documentales versus las diferentes versiones de inventarios documentales para validar la exactitud en estos. Con corte a 30 de junio el avance en la actividad asciende a un 59%, es decir, se verificaron 18.568 cajas equivalentes aproximadamente a 5557 metros lineales, consolidando progresivamente el </t>
    </r>
  </si>
  <si>
    <t xml:space="preserve">reportado en el Mapa Topográfico.
b. En el proceso de validación de completitud (cotejo inventario–documento físico) y consolidación para “inventario base verificado”, tomando como referencia el universo reportado en el Mapa Topográfico, se verificò que los inventarios existentes representaran de forma completa y consistente la información de los documentos almacenados en 15.736 cajas, identificando diferencias y conformando un inventario base verificado (mapa topográfico), para posteriormente realizar la unificación.
2. A6-PA-002 - Nivel de madurez de acuerdo con la matriz de cumplimiento del Modelo de Gestión documental y administración de archivos- MGDA. Con corte marzo de 2026 se ha avanzado parcialmente en un 10%, De un total de treinta y nueve (39) actividades se ha cumplido con cuatro (4), cumplièndo con las siguientes:
a. Actualizar, aprobar e implementar el instrumento archivístico PINAR de acuerdo con los lineamientos y metodología establecida por el Archivo General de la Nación.
b. Identificar estrategias y planes para lograr la articulación de la gestión documental con el plan estratégico institucional.
c. Diseñar lista de chequeo para el seguimiento y control de la función archivística (MGDA) contribuyendo a las actividades de auditoría interna.
d. Realizar seguimiento al plan de Seguridad y salud en el trabajo de la Entidad, teniendo en cuenta las actividades que implica la Gestión documental, sugiriendo ajustes y acciones de mejora. 
3. A6-PA-005 - Validación de funcionalidades Superargo / formulario web PQRD. Con corte al mes de marzo de 2026, la actividad presenta un avance parcial del 40%, correspondiente al cumplimiento de la meta establecida para </t>
  </si>
  <si>
    <t xml:space="preserve">inventario base verificado.1.2. En el contexto de la actividad anteriormente descrita, se realizó la ubicación y verificación de la existencia de los inventarios, descuelgue, organización de unidades de conservación, validación de completitud, registro y control de inconsistencias detectadas durante la verificación (faltantes, sobrantes y diferencias entre inventario y físico), como insumo para la fase de estandarización, depuración y homologación de inventarios.2. Actividad: Formular Plan institucional de Archivo -de acuerdo con la matriz de cumplimento de del Modelo de Gestión documental y administración de archivosIndicador PAG: A6-PA-002. Nivel de madurez de acuerdo con la matriz de cumplimiento del Modelo de Gestión documental y administración de archivos- MGDA. Con corte junio de 2026 se ha avanzado parcialmente en un 45%, de un total de cuarenta y dos (42) actividades se ha cumplido con diecinueve (19), cumpliendo con las siguientes actividades:1.Actualizar, aprobar e implementar el instrumento archivístico PINAR de acuerdo con los lineamientos y metodología establecida por el Archivo General de la Nación.2.Identificar estrategias y planes para lograr la articulación de la gestión documental con el plan estratégico institucional.3.Diseñar lista de chequeo para el seguimiento y control de la función archivística (MGDA) contribuyendo a las actividades de auditoría interna.4.Realizar seguimiento al plan de Seguridad y salud en el trabajo de la Entidad, teniendo en cuenta las actividades que implica la Gestión documental, sugiriendo ajustes y acciones de mejora.5.Plan Institucional de Archivos - PINAR (actualización y aprobación). Informe de seguimiento (2).6.Plan de análisis de actividades críticas de éxito del servicio de la gestión documental en la entidad.7.Informe sobre cómo se desarrolla la articulación de la política de gestión documental, con las Políticas del Modelo Integrado de Planeación y Gestión - MIPG.8.Formulación de Indicadores de gestión para la medición del PINAR y PGD e Informe de seguimiento a la aplicación.9.Informe de seguimiento a la </t>
  </si>
  <si>
    <t xml:space="preserve">el primer trimestre.  Inicialmente se establecieron cinco (5) informes de gestión a cumplir en este indicador acumulativo. La gestión parcialmente ejecutada ha sido: La gestión resultante se presenta en dos (2) informes y dos (2) matrices de requerimientos.
a. Consolidación de la matriz de requerimientos SuperArgo, identificando 234 requerimientos de los cuales 68 correspondían a incidencias, 50 a mejora, 19 de ajustes de desarrollos y 97 a desarrollos nuevos. Así mismo, se clasificaron con prioridad muy alta, alta, media y baja.​
b. Propuesta para hacer la medición del indicador a partir de la verificación de funcionalidades clasificadas como requerimientos de mejora y desarrollos nuevos. En ese sentido, el avance sobre los requerimientos de mejora fue de 24 casos cerrados y 1 en la fase de pruebas y requerimientos de desarrollo nuevos con 7 casos cerrados y ninguno en pruebas.
4. A6-PA-008 - Elaborar e implementar, de acuerdo con el cronograma de trabajo, el plan de preservación digital a largo plazo.  Con corte al mes de marzo de 2026, la actividad presenta un avance parcial del 10% en su ejecución. Inicialmente se establecieron cuatro (4) actividades o productos a cumplir en este indicador acumulativo. La gestión parcialmente ejecutada ha sido:
a. Se diseñaron las herramientas de recolección de información para el diagnóstico de las condiciones institucionales en materia de preservación digital a largo plazo.​
b. Se aplicaron las herramientas de diagnóstico a una muestra de 17 unidades administrativas. De una parte, a la Subdirección de Tecnologías de Información en materia de infraestructura, almacenamiento y seguridad y el Grupo de Gestión Documental en temas de gobernanza y normativa. De otra parte, a 15 oficinas productoras, equivalente al 13.7% </t>
  </si>
  <si>
    <t xml:space="preserve">implementación de las estrategias.10.Informe de seguimiento a la disponibilidad de personal idóneo, con formación o competencias en actividades de la función archivística.11.Informe de la mejora continua al PIC (Presentación para el CIGD).12.Informes de implementación y seguimiento gradual de los procesos de la gestión documental – PGD.13.Informe con los aspectos relacionados con la seguridad de información contenida en documentos electrónicos de archivo.14.Fichas de procesos y sus flujos.15.Informe seguimiento a la funcionalidad de gestión de documentos electrónicos.16.Informe de seguimiento a las acciones de apropiación de la cultura organizacional dirigida al componente de Gestión Documental.17.Informe de seguimiento y control a las estrategias que buscan generar la construcción de una cultura ambiental, en virtud de la Gestión Documental.18.Informe del desarrollo y ejecución de uno de los productos del componente cultural del Modelo de Gestión Documental y Administración de Archivos (MGDA).19.Informe de Seguimiento a Brechas FURAG.3. Actividad: Validación de requerimientos funcionales del gestor SuperArgoIndicador PAG: A6-PA-005: Porcentaje de avance en la validación de los requerimientos funcionales del gestor SuperArgo, conforme al plan de trabajo trimestral establecido. Con corte a junio de 2026, esta actividad registra un avance acumulado del 50%. Es importante precisar que, para efectos de la medición global del indicador, cada trimestre aporta de manera equivalente un 25% al cumplimiento anual, siempre que se alcancen las metas definidas en el respectivo periodo.No obstante, durante el período evaluado, el indicador alcanzó un nivel de cumplimiento del 92%, superando la meta esperada del 90% establecida en el Plan de Acción de Gestión (PAG). Este resultado evidencia un desempeño favorable en la ejecución de las actividades programadas para la validación de los requerimientos funcionales del gestor SuperArgo, de acuerdo con lo siguiente:El seguimiento realizado durante el período </t>
  </si>
  <si>
    <t xml:space="preserve">de la población total de 109 oficinas, se seleccionaron considerando las dependencias con mayor cantidad de series, subseries y tipologías registradas en la TRD institucional parametrizada en SuperArgo, con el propósito de identificar tendencias, prácticas, brechas y riesgos, más que realizar estimaciones estadísticas poblacionales estrictas.​
En forma acumulada desde 2024 a marzo de 2026 el resultado del avance ha alcanzado el 71,11%, con el cumplimiento parcial de 12,8 actividades de las dieciocho (18) programadas. Específicamente en el primer trimestre de 2026 se ha obtenido un cumplimiento parcial del 0,8% frente a la meta programada de cuatro (4) actividades.  
Las actividades desarrolladas han contribuído con la generación e implementación de estrategias organizacionales dirigidas a la planeación, dirección, control y fortalecimiento en el desarrollo de la política de gestión documental, que aporten a la eficiencia administrativa y misional de la Supersalud en el SGSSS, además de avanzar en el nivel de madurez de los componentes del Modelo de Gestión Documental y Administración de Archivos, alineándolos con el Ciclo Vital del Documento. 
________________________________________________
</t>
  </si>
  <si>
    <t xml:space="preserve">abril-junio de 2026 permitió fortalecer el control y la trazabilidad de los requerimientos funcionales del Gestor Documental SuperARGO mediante la actualización permanente de la matriz de seguimiento y el monitoreo continuo del estado de incidencias, mejoras, desarrollos de ajuste y desarrollos nuevos. En el inicio del trimestre se identificaron 167 requerimientos entre Incidencia, mejoras y desarrollos de ajuste. Durante el trimestre se gestionó el cierre de 154 requerimientos; sin embargo, el ingreso de nuevos requerimientos priorizados durante el mismo período incrementó el volumen total de casos en seguimiento, alcanzando un inventario de 289 requerimientos, de los cuales 135 permanecieron activos al cierre del trimestre. Este comportamiento evidencia una gestión continua sobre el ciclo de vida de los requerimientos, garantizando su análisis, priorización, seguimiento y control conforme a las necesidades operativas del Sistema de Gestión Documental SuperARGO y al cumplimiento de la Actividad A6-PA-005 del Plan Anual de Gestión.4. Actividad: Elaborar e implementar de acuerdo con el cronograma de trabajo, el plan de preservación digital a largo plazo.Indicador PAG: A6-PA-008. Número de fases del Plan de Preservación Digital a Largo Plazo ejecutadas conforme al cronograma de trabajo establecido. Con corte al mes de junio de 2026, la actividad presenta un avance parcial del 50% en su ejecución. Cumpliendo con dos (2) de las cuatro (4) fases a cumplir en este indicador acumulativo. La gestión parcialmente ejecutada ha sido:1. Se diseñaron y aplicaron las herramientas de recolección de información para el diagnóstico de las condiciones institucionales en materia de preservación digital a largo plazo.2. Se elaboró y aprobó el Diagnóstico integral del estado de los activos de información susceptible de preservación digital a largo plazo e infraestructura disponible, entregable oficializado el 29/05/2026. En forma acumulada desde 2024 a marzo de 2026 el resultado del avance ha alcanzado el 78%, con el </t>
  </si>
  <si>
    <t xml:space="preserve">cumplimiento parcial de 14,04 actividades de las dieciocho (18) programadas. Específicamente en el segundo trimestre de 2026 se ha obtenido un cumplimiento parcial del 1,24% frente a la meta programada de cuatro (4) actividades para la vigencia 2026. Las actividades desarrolladas han contribuido con la generación e implementación de estrategias organizacionales dirigidas a la planeación, dirección, control y fortalecimiento en el desarrollo de la política de gestión documental, que aporten a la eficiencia administrativa y misional de la Supersalud en el SGSSS, además de avanzar en el nivel de madurez de los componentes del Modelo de Gestión Documental y Administración de Archivos, alineándolos con el Ciclo Vital del Documento. Las evidencias se encuentran disponibles para consulta en los siguientes enalces:1. Link evidencias II Trimestre: https://shre.ink/jKCB2. Link evidencias II Trimestre: https://shre.ink/jKzN3. Link evidencias II Trimestre: https://shre.ink/jKX74. Link evidencias II Trimestre: https://shre.ink/jKCUSe comparte igualmente el enlace a una carpeta alternativa que contiene las evidencias respectivas https://supersalud-my.sharepoint.com/:f:/g/personal/gladys_gaona_supersalud_gov_co/IgDxEPQGClM5SrFSnfF94MKeAfN4DZZL8Q-8wMFcxKjbvjk?email=ORincon%40supersalud.gov.co&amp;e=qhe0pI&amp;xsdata=MDV8MDJ8Um9jaW8uQ2FzdGVsbGFub3NAc3VwZXJzYWx1ZC5nb3YuY298NGJhNzNlYzA4NWJkNDRjNmVhYmEwOGRlZTJiMGVmMjF8MTdjNDBjNTFiMWRmNGUyNThjZDY5ZDBkMjY3ODgzMDB8MHwwfDYzOTE5NzQ0NjcyMTU4NTAyOXxVbmtub3dufFRXRnBiR1pzYjNkOGV5SkZiWEIwZVUxaGNHa2lPblJ5ZFdVc0lsWWlPaUl3TGpBdU1EQXdNQ0lzSWxBaU9pSlhhVzR6TWlJc0lrRk9Jam9pVFdGcGJDSXNJbGRVSWpveWZRPT18MHx8fA%3d%3d&amp;sdata=ZmZuQ2Z1SWt2L21qTnZtZWFlVFNWbWZkeUNmWFBuVCtjZHVPUThBbUF5WT0%3d
________________________________________________
</t>
  </si>
  <si>
    <t>Fortalecer la inspección, vigilancia y control del aseguramiento en salud</t>
  </si>
  <si>
    <t>Gestión de Reclamos en Salud</t>
  </si>
  <si>
    <t>M1_PE_001</t>
  </si>
  <si>
    <t>Número de reclamos en salud con acciones de inspección y vigilancia con el fin de instar a las EAPB a la prestación efectiva de los servicios de salud requeridos / Número de reclamos en salud que se encuentren abiertos y vencidos * 100</t>
  </si>
  <si>
    <r>
      <t xml:space="preserve">
</t>
    </r>
    <r>
      <rPr>
        <b/>
        <sz val="12"/>
        <rFont val="net/sf/jasperreports/fonts/robo"/>
      </rPr>
      <t>COMENTARIOS PARA EL VALOR DEL 31/MAR/2026 23:59</t>
    </r>
    <r>
      <rPr>
        <sz val="12"/>
        <rFont val="net/sf/jasperreports/fonts/robo"/>
      </rPr>
      <t xml:space="preserve">
El 24/JUL/2026 16:48 Luis Felipe Giraldo Romero comentó sobre el valor del 31/Mar/2026 23:59 (Luis Felipe Giraldo Romero)
    Durante el primer trimestre de 2026, el Grupo Interno de Trabajo de Inspección y Vigilancia de PQRD ejecutó requerimientos mensuales a las EPS por un total de 195.351 reclamos en salud simples, priorizados y de riesgo vital abiertos y vencidos, reflejando un compromiso sostenido con la protección a los servicios de salud a los usuarios. 
Nueva EPS concentró la mayor carga (aprox. 30-33% del total mensual), seguida de entidades como Savia Salud, Capital Salud y Servicio Occidental de Salud (SOS). 
Los cinco motivos principales recurrentes abarcaron más del 60% de los casos: negación de tecnologías y servicios autorizados (líder absoluto, con picos de 27.398 en marzo), fallas en asignación y oportunidad de citas/consultas, y demoras en atención de otros servicios. 
Poblaciones especiales destacadas incluyeron desplazados (hasta 4.569 en marzo), personas con discapacidad (9.264) y "no aplica" como categoría mayoritaria (71.182). 
El trimestre confirma patrones estructurales en el sistema de salud, con Nueva EPS como foco de atención prioritaria y motivos relacionados con acceso oportuno como desafíos persistentes
A continuación se detallan los 5 motivos específicos de dichos reclamos:
1. NEGACIÓN PARA LA ENTREGA DE TECNOLOGÍAS EN SALUD Y/O DE OTROS SERVICIOS AUTORIZADOS 
</t>
    </r>
  </si>
  <si>
    <r>
      <t xml:space="preserve">
</t>
    </r>
    <r>
      <rPr>
        <b/>
        <sz val="12"/>
        <rFont val="net/sf/jasperreports/fonts/robo"/>
      </rPr>
      <t>COMENTARIOS PARA EL VALOR DEL 30/JUN/2026 23:59</t>
    </r>
    <r>
      <rPr>
        <sz val="12"/>
        <rFont val="net/sf/jasperreports/fonts/robo"/>
      </rPr>
      <t xml:space="preserve">
El 15/JUL/2026 10:03 Irma Janeth Bermúdez comentó sobre el valor del 30/Jun/2026 23:59 (Irma Janeth Bermúdez)
    En el periodo informado (II trimestre: abril a junio de 2026) se realizaron acciones de inspección y vigilancia a 170.645 reclamos en salud, en estado abiertos y vencidos , por lo cual, se gestionan los requerimientos a los vigilados, radicados a través del SuperArgo documental.
________________________________________________
</t>
    </r>
  </si>
  <si>
    <t>Irma Janeth Bermúdez</t>
  </si>
  <si>
    <t xml:space="preserve">2. FALTA DE OPORTUNIDAD EN LA ENTREGA O ENTREGA INCOMPLETA DE TECNOLOGÍAS EN SALUD Y/O PRESTACIÓN DE OTROS SERVICIOS 
3. NEGACIÓN EN LA ASIGNACIÓN DE CITAS O CONSULTAS 
4. FALTA DE OPORTUNIDAD EN LAS CITAS O CONSULTAS 
5. FALTA DE OPORTUNIDAD EN LA ATENCIÓN EN OTROS SERVICIOS DE SALUD 
________________________________________________
</t>
  </si>
  <si>
    <t>Promover el mejoramiento de la calidad en la atención en salud</t>
  </si>
  <si>
    <t>M1_PE_002</t>
  </si>
  <si>
    <t>Número de reclamos de riesgo vital gestionados / Número total de reclamos de riesgo vital radicados*100</t>
  </si>
  <si>
    <r>
      <t xml:space="preserve">
</t>
    </r>
    <r>
      <rPr>
        <b/>
        <sz val="12"/>
        <rFont val="net/sf/jasperreports/fonts/robo"/>
      </rPr>
      <t>COMENTARIOS PARA EL VALOR DEL 31/MAR/2026 23:59</t>
    </r>
    <r>
      <rPr>
        <sz val="12"/>
        <rFont val="net/sf/jasperreports/fonts/robo"/>
      </rPr>
      <t xml:space="preserve">
El 24/JUL/2026 16:52 Luis Felipe Giraldo Romero comentó sobre el valor del 31/Mar/2026 23:59 (Luis Felipe Giraldo Romero)
    En el primer trimestre se recibieron 2652 reclamos en salud de riesgo vital los cuales se gestionaron en su totalidad.
El Grupo de Soluciones Inmediatas en Salud (SIS), realiza acciones de inspección y vigilancia permanente de los reclamos en salud clasificados como riesgo vital que son reportadas por los usuarios del sistema de salud dando cumplimiento a la circular externa 2023151000000010-5 DE 2023, dicha gestión se encuentra enfocada en salvaguardar los derechos de los usuarios y garantizar una prestación efectiva, oportuna y de calidad teniendo en cuenta la clasificación del riesgo, los tiempos de atención y la importancia que esta demanda por el tipo de servicio que se solicita.
Durante el primer trimestre de la vigencia 2026, se registró en el aplicativo PQRD SuperArgo un total de 2,652 reclamos en salud clasificados como riesgo vital. De estos, 2,562 fueron asignados y gestionados por el Grupo Interno de Trabajo Soluciones Inmediatas en Salud, mientras que los 90 restantes fueron tramitados por el grupo espejo SIS como medida de contingencia, dado que se presentó un aumento considerable que genero la necesidad de 
implementar un plan de contingencia; se adelantaron acciones de IV mediante seguimiento activo con usuarios, prestadores y Entidades Administradoras de Planes de Beneficios (EAPB), resultado de esta intervención se logró tramitar el 100% de los reclamos.
La gestión se desarrolló de forma permanente con seguimiento activo y monitoreo a los vigilados, lo que </t>
    </r>
  </si>
  <si>
    <r>
      <t xml:space="preserve">
</t>
    </r>
    <r>
      <rPr>
        <b/>
        <sz val="12"/>
        <rFont val="net/sf/jasperreports/fonts/robo"/>
      </rPr>
      <t>COMENTARIOS PARA EL VALOR DEL 30/JUN/2026 23:59</t>
    </r>
    <r>
      <rPr>
        <sz val="12"/>
        <rFont val="net/sf/jasperreports/fonts/robo"/>
      </rPr>
      <t xml:space="preserve">
El 15/JUL/2026 10:03 Irma Janeth Bermúdez comentó sobre el valor del 30/Jun/2026 23:59 (Irma Janeth Bermúdez)
    Se registraron en el aplicativo PQRD SuperArgo, durante el segundo trimestre, un total de 2.769 reclamos en salud clasificados como riesgo vital. De estos, 2.672 fueron asignados y gestionados por el Grupo Interno de Trabajo de Soluciones Inmediatas en Salud, mientras que los 97 restantes fueron tramitados por el grupo espejo SIS, el cual adelantó acciones de inspección y vigilancia mediante seguimiento activo con el usuario, el prestador y la EAPB. En consecuencia, el 100% de los reclamos ingresados fueron atendidos.
________________________________________________
</t>
    </r>
  </si>
  <si>
    <t xml:space="preserve">permitió lograr la resolución de los reclamos, mitigando las barreras administrativas, activar mecanismos de respuesta inmediatas por parte de las entidades responsables y proteger de manera efectiva la vida y la integridad de los usuarios. 
El número de reclamos de riesgo vital durante el primer trimestre evidencia un considerable volumen de solicitudes, que exigen un alto compromiso institucional y del sistema de salud respecto a la atención prioritaria e inmediata, se evidencian oportunidades de mejora específicamente en los tiempos de respuesta y la capacidad operativa de los vigilados. 
Frente a los reclamos en estado abierto se ha reiterado a las EPS dar solución de fondo y generar el respectivo cierre en el aplicativo SuperArgo PQRD, pese a las acciones de Inspección y Vigilancia realizadas por el Grupo SIS y seguimiento por el centro de contacto, no ha sido posible obtener respuesta satisfactoria, sin embargo, se continua en seguimiento activo con las EAPB en mesas de trabajo y jornadas de cierre, quienes se encuentran 
solicitando con prioridad a los prestadores involucrados para que se garanticen los servicios requeridos en el menor tiempo posible.
________________________________________________
</t>
  </si>
  <si>
    <t>Promover y fortalecer la participación ciudadana para la defensa de los derechos de los usuarios del sector salud</t>
  </si>
  <si>
    <t>M3_PE_008</t>
  </si>
  <si>
    <t>Número de intervenciones realizadas para la atención oportuna de niños y niñas en desnutrición en el departamento de Chocó</t>
  </si>
  <si>
    <r>
      <t xml:space="preserve">
</t>
    </r>
    <r>
      <rPr>
        <b/>
        <sz val="12"/>
        <rFont val="net/sf/jasperreports/fonts/robo"/>
      </rPr>
      <t>COMENTARIOS PARA EL VALOR DEL 31/MAR/2026 23:59</t>
    </r>
    <r>
      <rPr>
        <sz val="12"/>
        <rFont val="net/sf/jasperreports/fonts/robo"/>
      </rPr>
      <t xml:space="preserve">
El 24/JUL/2026 16:55 Luis Felipe Giraldo Romero comentó sobre el valor del 31/Mar/2026 23:59 (Luis Felipe Giraldo Romero)
    De diez (10) acciones de inspección y vigilancia desplegadas para garantizar la atención oportuna de niños y niñas con desnutrición en el departamento de Chocó programadas para la vigencia 2026, se realizaron tres (3) acciones durante el primer trimestre.
Este resultado obedece a la ejecución de una (1) mesa intersectorial, (1) las acciones de seguimiento a compromisos mediante requerimientos y una (1) orientación técnica, orientada a fortalecer la atención oportuna de niños y niñas con desnutrición en el departamento del Chocó.
En desarrollo de estas acciones, se llevó a cabo una mesa intersectorial el 26 de febrero de 2026, con la participación de actores del orden territorial y nacional, incluyendo alcaldías municipales, entidades del sector salud, entidades de protección social y organismos de control, con el propósito de generar acuerdos interinstitucionales e intersectoriales para la intensificación de acciones dirigidas a la mitigación de la mortalidad por desnutrición aguda en menores de cinco años. En este espacio también se socializaron las órdenes impartidas por la Superintendencia Nacional de Salud, promoviendo el alineamiento de los actores frente a las responsabilidades asignadas.
Adicionalmente, se desarrollaron acciones de seguimiento a los compromisos adquiridos, mediante la emisión de 68 notificaciones oficiales (32 en enero y 36 en marzo) dirigidas a los actores convocados, así como la generación de siete (7) retroalimentaciones técnicas individuales sobre los soportes de cumplimiento, lo que permitió avanzar en la verificación </t>
    </r>
  </si>
  <si>
    <r>
      <t xml:space="preserve">
</t>
    </r>
    <r>
      <rPr>
        <b/>
        <sz val="12"/>
        <rFont val="net/sf/jasperreports/fonts/robo"/>
      </rPr>
      <t>COMENTARIOS PARA EL VALOR DEL 30/JUN/2026 23:59</t>
    </r>
    <r>
      <rPr>
        <sz val="12"/>
        <rFont val="net/sf/jasperreports/fonts/robo"/>
      </rPr>
      <t xml:space="preserve">
El 09/JUL/2026 17:14 Gina Lorena Cortes Melo comentó sobre el valor 4.0 del 30/Jun/2026 23:59 (Gina Lorena Cortes Melo)
    Durante el segundo trimestre de la vigencia 2026, se ejecutaron cuatro (4) intervenciones de inspección y vigilancia, equivalentes al 40% de la meta anual establecida de diez (10) intervenciones.De manera acumulada, al cierre del primer semestre de 2026, se han ejecutado siete (7) intervenciones, alcanzando un 70 % de cumplimiento frente a la meta anual.Este resultado evidencia un avance significativo en el desarrollo de las acciones de inspección y vigilancia orientadas a fortalecer la atención integral de niños y niñas con desnutrición en el departamento del Chocó, mediante el seguimiento al cumplimiento de las órdenes impartidas por la Superintendencia Nacional de Salud, la articulación interinstitucional y el fortalecimiento de las capacidades de los actores del Sistema General de Seguridad Social en Salud.Análisis de causasEl resultado alcanzado obedece a la ejecución de las siguientes acciones estratégicas:• Realización de una (1) mesa de trabajo interinstitucional, con la participación de entidades del orden nacional y territorial, orientada al seguimiento de los planes de trabajo formulados para dar cumplimiento a las órdenes impartidas mediante la Resolución No. 2025410040012360-6 de 2025 y al fortalecimiento de la articulación entre los diferentes actores responsables de la atención de la población infantil. • Seguimiento al cumplimiento de las órdenes impartidas por la Superintendencia Nacional de Salud, mediante la revisión de catorce (14) procesos relacionados con la retroalimentación y solicitud de ajustes a doce (12) planes de trabajo, así como la aprobación de cinco (5) planes presentados por Instituciones Prestadoras de Servicios de Salud, fortaleciendo la implementación de acciones orientadas a la prevención, detección y atención oportuna de la desnutrición infantil. • Gestión para la </t>
    </r>
  </si>
  <si>
    <t>Martha Yolima Pasachoa Moreno</t>
  </si>
  <si>
    <t>Gina Lorena Cortes Melo</t>
  </si>
  <si>
    <t xml:space="preserve">de las acciones implementadas y fortalecer los mecanismos de monitoreo.
De igual forma, se brindó una orientación técnica el 27 de marzo de 2026 a prestadores de servicios de salud, direccionada a la aclaración de lineamientos y fortalecimiento de capacidades para la formulación y ejecución de planes de trabajo relacionados con el cumplimiento de las órdenes impartidas, estableciendo compromisos con plazos definidos para su implementación.
La ejecución de estas acciones permitió fortalecer la articulación interinstitucional, mejorar el seguimiento a los compromisos territoriales y generar capacidades técnicas en los actores del sistema, contribuyendo a la implementación de medidas orientadas a garantizar una atención más oportuna e integral para niños y niñas en riesgo o con desnutrición en el departamento del Chocó.
En este contexto, el indicador presenta un avance acorde con la programación establecida para la vigencia, con un comportamiento progresivo que permitirá el cumplimiento de la meta al cierre del periodo, en la medida en que se continúe con el despliegue de acciones de inspección y vigilancia en el territorio.
________________________________________________
</t>
  </si>
  <si>
    <t xml:space="preserve">evaluación de la adherencia al Lineamiento para el Manejo Integrado de la Desnutrición Aguda, mediante la solicitud y análisis de la información relacionada con la atención brindada a niños y niñas cuyos casos se asociaron a mortalidad por desnutrición durante la vigencia 2025, con el propósito de identificar oportunidades de mejora en la oportunidad, continuidad y calidad de la atención. • Consolidación de compromisos intersectoriales con el Ministerio de Igualdad y Equidad, orientados a fortalecer la implementación del enfoque diferencial y étnico en las Zonas de Recuperación Nutricional, la gobernanza territorial y la coordinación entre los diferentes sectores involucrados en la atención de la problemática de la desnutrición infantil. Análisis de tendencia y riesgoEl indicador presenta una tendencia altamente favorable, al registrar un avance del 70 % de la meta anual durante el primer semestre de la vigencia, porcentaje que supera ampliamente el nivel esperado para este periodo y evidencia una ejecución oportuna de las acciones de inspección y vigilancia programadas.Los resultados alcanzados reflejan el fortalecimiento de la articulación interinstitucional, el seguimiento permanente al cumplimiento de las órdenes impartidas por la Superintendencia Nacional de Salud y el acompañamiento técnico a las Instituciones Prestadoras de Servicios de Salud, contribuyendo a mejorar las condiciones para la atención integral de niños y niñas con desnutrición en el departamento del Chocó.Para el segundo semestre será necesario ejecutar tres (3) intervenciones adicionales para alcanzar la meta anual. En consecuencia, no se evidencian riesgos significativos de incumplimiento, siempre que se mantenga la ejecución de las actividades programadas y la coordinación con las entidades responsables de la implementación de las acciones definidas.Conclusión y accionesEl indicador presenta un desempeño satisfactorio, alcanzando un70 % de cumplimiento frente a la meta anual, lo que evidencia el compromiso institucional con el </t>
  </si>
  <si>
    <t xml:space="preserve">fortalecimiento de las acciones de inspección y vigilancia dirigidas a garantizar la atención oportuna de niños y niñas con desnutrición en el departamento del Chocó.En consecuencia, no se requiere la implementación de acciones correctivas, dado que la ejecución del indicador supera el avance esperado para el primer semestre de la vigencia.Como acción de seguimiento, se recomienda continuar fortaleciendo el monitoreo al cumplimiento de las órdenes impartidas mediante la Resolución No. 2025410040012360-6 de 2025, mantener la articulación interinstitucional con los actores del nivel nacional y territorial y concluir la evaluación de la adherencia al Lineamiento para el Manejo Integrado de la Desnutrición Aguda, con el fin de consolidar las acciones orientadas a mejorar la atención integral de la población infantil y garantizar el cumplimiento de la meta anual.
________________________________________________
</t>
  </si>
  <si>
    <t>M3_PE_007</t>
  </si>
  <si>
    <t>(Número de ESE en medida especial con acciones de seguimiento realizadas / Total de ESE en medida especial sujetas a la implementación de los lineamientos)*100</t>
  </si>
  <si>
    <r>
      <t xml:space="preserve">
</t>
    </r>
    <r>
      <rPr>
        <b/>
        <sz val="12"/>
        <rFont val="net/sf/jasperreports/fonts/robo"/>
      </rPr>
      <t>COMENTARIOS PARA EL VALOR DEL 31/MAR/2026 23:59</t>
    </r>
    <r>
      <rPr>
        <sz val="12"/>
        <rFont val="net/sf/jasperreports/fonts/robo"/>
      </rPr>
      <t xml:space="preserve">
El 24/JUL/2026 17:11 Luis Felipe Giraldo Romero comentó sobre el valor del 31/Mar/2026 23:59 (Luis Felipe Giraldo Romero)
De doce (12) Empresas Sociales del Estado (ESE) bajo medida especial que se encuentran sujetas a la implementación de los lineamientos de enfoque diferencial y formalización laboral, se realizaron doce (12) acciones de seguimiento y control durante el primer trimestre de la vigencia 2026, lo que representa un cumplimiento del 100% frente a la meta establecida.
Este resultado obedece a la ejecución de acciones orientadas al seguimiento integral de la implementación de los lineamientos de formalización laboral y de atención en salud con enfoque diferencial, incluyendo el fortalecimiento de los criterios de análisis mediante la incorporación de lo dispuesto en el artículo 57 de la Ley 1448 de 2011, así como el monitoreo al avance de cada entidad en las diferentes etapas del proceso.
En desarrollo de estas acciones,  se evidenciaron avances significativos en la prestación de los servicios de salud con enfoque diferencial, reportándose la atención de 392.676 usuarios durante el periodo evaluado, lo que refleja el impacto de las estrategias implementadas en la garantía de una atención más inclusiva y pertinente para poblaciones con características diferenciales.
Ahora bien, el seguimiento permitió identificar el estado de avance de las ESE en el proceso de formalización laboral, </t>
    </r>
  </si>
  <si>
    <r>
      <t xml:space="preserve">
</t>
    </r>
    <r>
      <rPr>
        <b/>
        <sz val="12"/>
        <rFont val="net/sf/jasperreports/fonts/robo"/>
      </rPr>
      <t>COMENTARIOS PARA EL VALOR DEL 30/JUN/2026 23:59</t>
    </r>
    <r>
      <rPr>
        <sz val="12"/>
        <rFont val="net/sf/jasperreports/fonts/robo"/>
      </rPr>
      <t xml:space="preserve">
El 09/JUL/2026 17:39 Gina Lorena Cortes Melo comentó sobre el valor del 30/Jun/2026 23:59 (Gina Lorena Cortes Melo)
    Para el segundo trimestre de la vigencia 2026, se realizaron doce (12) acciones de seguimiento y control a las doce (12) Empresas Sociales del Estado (ESE) bajo medida especial sujetas a la implementación de los lineamientos de formalización laboral y atención en salud con enfoque diferencial, alcanzando un cumplimiento del 100 % frente a la meta establecida para el periodo.Este resultado evidencia el cumplimiento integral de las acciones programadas, permitiendo verificar el avance de las entidades en la implementación de los lineamientos definidos y fortalecer el seguimiento a las medidas orientadas a garantizar una atención con enfoque diferencial y la consolidación de procesos de formalización laboral.Análisis de causasEl cumplimiento del indicador obedece al desarrollo de acciones de seguimiento y control orientadas a verificar el avance de las Empresas Sociales del Estado bajo medida especial en la implementación de los lineamientos institucionales, entre las que se destacan:• El fortalecimiento de los criterios de análisis mediante la incorporación de lo dispuesto en el artículo 57 de la Ley 1448 de 2011, ampliando el alcance del seguimiento a la implementación del enfoque diferencial. • El monitoreo del avance de las entidades en las diferentes etapas del proceso de formalización laboral, evidenciando que el 50% se encuentra en fase de implementación y transición, el 33% en consolidación o sostenibilidad y el 17% en etapa de diagnóstico. • El seguimiento a la implementación del enfoque diferencial, evidenciando la atención de 211.582 usuarios, de los cuales 8.130 fueron reconocidos como víctimas del conflicto armado. • La verificación de acciones dirigidas al fortalecimiento de la caracterización poblacional, la atención humanizada, el desarrollo de estrategias interculturales, extramurales y </t>
    </r>
  </si>
  <si>
    <t xml:space="preserve">evidenciando que el 33,3% de las entidades se encuentra en etapa de diagnóstico y planificación, enfocando sus esfuerzos en la caracterización del talento humano, el análisis de brechas y la formulación de propuestas institucionales; otro 33,3% avanza en la etapa de implementación, desarrollando acciones soportadas en estudios técnicos, actos administrativos y definición de plantas de personal; el 16,6% se ubica en etapa de consolidación o transición, adelantando ajustes estructurales y proyecciones institucionales; el 8,3% se encuentra en etapa de verificación, evaluando el cumplimiento de objetivos e impacto del proceso; y el 8,3% restante ha alcanzado la etapa de sostenibilidad, evidenciando procesos de formalización consolidados.
La ejecución de estas acciones permitió fortalecer los mecanismos de control sobre las ESE en medida especial, así como promover la adopción progresiva de esquemas de formalización laboral y la incorporación del enfoque diferencial en la prestación de servicios de salud, contribuyendo a mejorar la calidad, oportunidad y pertinencia de la atención, especialmente para poblaciones vulnerables.
En este contexto, el indicador presenta un cumplimiento total de la meta programada, evidenciando una gestión efectiva en el seguimiento y control, así como avances relevantes en la transformación institucional de las ESE en medida especial hacia modelos más inclusivos y sostenibles.
________________________________________________
</t>
  </si>
  <si>
    <t xml:space="preserve">comunitarias, así como el fortalecimiento de la trazabilidad de la información para apoyar la toma de decisiones institucionales. Análisis de tendencia y riesgoEl indicador presenta una tendencia altamente favorable, al alcanzar el 100% de cumplimiento de la meta establecida para el periodo evaluado, evidenciando la ejecución oportuna de las acciones de seguimiento y control programadas y el compromiso de las Empresas Sociales del Estado bajo medida especial con la implementación de los lineamientos de formalización laboral y atención en salud con enfoque diferencial.Los resultados obtenidos reflejan avances en la madurez de los procesos de formalización laboral y en la incorporación del enfoque diferencial en la prestación de los servicios de salud, fortaleciendo la capacidad institucional de las entidades para responder a las necesidades de poblaciones con condiciones de especial protección.En consecuencia, no se evidencian riesgos que comprometan el cumplimiento del indicador, siendo necesario mantener el seguimiento periódico para consolidar los avances alcanzados y promover el cierre de las brechas identificadas en aquellas entidades que aún se encuentran en etapas iniciales del proceso de implementación.Conclusión y accionesEl indicador presenta un desempeño sobresaliente, al alcanzar el 100% de cumplimiento de la meta establecida, lo que evidencia la efectividad de las acciones de seguimiento y control desarrolladas por la Delegatura para Prestadores de Servicios de Salud sobre las Empresas Sociales del Estado bajo medida especial.Los resultados obtenidos permitieron verificar avances concretos en la implementación de los lineamientos de formalización laboral y de atención en salud con enfoque diferencial.Por lo anterior, no se requiere la implementación de acciones correctivas. Se recomienda mantener el seguimiento periódico a las Empresas Sociales del Estado bajo medida especial, priorizando el acompañamiento técnico a las entidades que aún se encuentran en etapas de diagnóstico e implementación de la formalización laboral, así </t>
  </si>
  <si>
    <t xml:space="preserve">como el fortalecimiento de las estrategias de atención con enfoque diferencial, con el fin de consolidar los avances alcanzados y garantizar su sostenibilidad.
________________________________________________
</t>
  </si>
  <si>
    <t>4.1. Participación ciudadana para promover los derechos en salud</t>
  </si>
  <si>
    <t>E6_PE_001</t>
  </si>
  <si>
    <t>Actividades que promueven los derechos y deberes en salud y mecanismos de participación ciudadana</t>
  </si>
  <si>
    <t>Número de actividades promueven los derechos y deberes en salud y mecanismos de participación ciudadana en salud realizadas</t>
  </si>
  <si>
    <r>
      <t xml:space="preserve">
</t>
    </r>
    <r>
      <rPr>
        <b/>
        <sz val="12"/>
        <rFont val="net/sf/jasperreports/fonts/robo"/>
      </rPr>
      <t>COMENTARIOS PARA EL VALOR DEL 31/MAR/2026 23:59</t>
    </r>
    <r>
      <rPr>
        <sz val="12"/>
        <rFont val="net/sf/jasperreports/fonts/robo"/>
      </rPr>
      <t xml:space="preserve">
El 24/JUL/2026 17:23 Luis Felipe Giraldo Romero comentó sobre el valor del 31/Mar/2026 23:59 (Luis Felipe Giraldo Romero)
Durante el trimestre se ejecutaron 65 actividades, alcanzando el 100% de lo programado para el periodo y un 19% de avance frente a la meta anual de 350 eventos. La ejecución se concentró principalmente en jornadas de atención al usuario y espacios de capacitación, que constituyen los ejes estratégicos de intervención en territorio. Por lo que se anexan los listado de asistencia de cada una de las actividades realizadas.
En términos de cobertura, las actividades se desarrollaron en múltiples departamentos del país, logrando presencia en territorios como Antioquia, Bogotá D.C., Bolívar, Caldas, Casanare, Cesar, Córdoba, Cundinamarca, Guainía, Huila, La Guajira, Magdalena, Nariño, Santander, Tolima y Valle del Cauca, lo que evidencia una adecuada dispersión geográfica y articulación institucional a nivel nacional.
Se destaca la realización de 36 jornadas de atención al usuario como el tipo de evento con mayor frecuencia, seguido de 14 capacitaciones, así como espacios de diálogo como una Conexión Supersalud, un Diálogo con la Supersalud, 10 líderes tienen la palabra y 3 acompañamientos a terceros. Estas acciones permitieron consolidar una oferta institucional variada, adaptada a las necesidades de cada territorio.
Algunos de los avances e impactos en función de los eventos realizados, que se puede destacar son:
*Cumplimiento total de la programación trimestral, garantizando la ejecución oportuna de las actividades.
</t>
    </r>
  </si>
  <si>
    <r>
      <t xml:space="preserve">
</t>
    </r>
    <r>
      <rPr>
        <b/>
        <sz val="12"/>
        <rFont val="net/sf/jasperreports/fonts/robo"/>
      </rPr>
      <t>COMENTARIOS PARA EL VALOR DEL 30/JUN/2026 23:59</t>
    </r>
    <r>
      <rPr>
        <sz val="12"/>
        <rFont val="net/sf/jasperreports/fonts/robo"/>
      </rPr>
      <t xml:space="preserve">
El 15/JUL/2026 10:03 Irma Janeth Bermúdez comentó sobre el valor 109.0 del 30/Jun/2026 23:59 (Irma Janeth Bermúdez)
    Durante el segundo trimestre se ejecutaron 109 actividades, alcanzando el 100% de lo programado para el periodo y un 31% de avance en el segundo semestre frente a la meta anual de 350 eventos. La ejecución se concentró principalmente en jornadas de atención al usuario y espacios de capacitación, que constituyen los ejes estratégicos de intervención en territorio.Las acciones desarrolladas estuvieron principalmente enfocadas en las estrategias “El Líder Tiene la Palabra”, jornadas de atención al usuario y espacios de capacitación, complementadas con actividades de acompañamiento a terceros, seminarios y encuentros virtuales de Conexión Supersalud, permitiendo una intervención integral en los diferentes territorios priorizados. En términos de cobertura, se desarrollaron actividades en Antioquia, Amazonas, Arauca, Atlántico, Bogotá D.C., Bolívar, Boyacá, Caldas, Caquetá, Cauca, Chocó, Córdoba, Cundinamarca, Guaviare, Huila, La Guajira, Magdalena, Meta, Nariño, Norte de Santander, Putumayo, Quindío, Risaralda, Santander, Sucre, Tolima, Valle del Cauca y el Archipiélago de San Andrés, Providencia y Santa Catalina. Esta presencia territorial permitió llegar tanto a capitales departamentales como a municipios con condiciones especiales de acceso y dispersión geográfica, fortaleciendo el acercamiento institucional con la ciudadanía y el posicionamiento de la oferta institucional en los territorios.Se destaca la realización de 77 capacitaciones ( incluyendo la realización de piezas lúdicas) en la actividad de mayor frecuencia durante el trimestre, seguida de 21 jornadas de atención al usuario, 8 acompañamientos a terceros y 3 Conexiones Supersalud. Esta combinación de actividades permitió fortalecer los mecanismos de participación ciudadana, promover procesos pedagógicos en salud, brindar orientación directa a los </t>
    </r>
  </si>
  <si>
    <t xml:space="preserve">*Fortalecimiento de la presencia institucional en territorio mediante la realización continua de jornadas y espacios de formación y acompañamiento.
*Consolidación de diferentes tipos de eventos que permiten abordar tanto la atención directa al usuario como la pedagogía en salud.
*Cobertura en departamentos estratégicos, incluyendo zonas con condiciones de dispersión geográfica y necesidades priorizadas.
*Generación de espacios de interacción directa con la ciudadanía, facilitando la identificación de problemáticas y la orientación en sitio.
________________________________________________
</t>
  </si>
  <si>
    <t xml:space="preserve">usuarios y consolidar escenarios de articulación con actores institucionales y comunitarios, contribuyendo al fortalecimiento de la presencia de la entidad en los territorios.Algunos de los avances e impactos en función de los eventos realizados, que se puede destacar son:1. Cumplimiento del 100 % de la programación trimestral, garantizando la ejecución oportuna de las 109 actividades previstas para el período.2. Fortalecimiento de los mecanismos de participación ciudadana, mediante la realización de 39 espacios de “El Líder Tiene la Palabra”, estrategia que permitió recoger de manera directa la percepción de líderes sociales, organizaciones comunitarias y actores territoriales sobre las principales problemáticas en salud presentes en sus comunidades.3. Generación de insumos para la toma de decisiones institucionales, a partir de los diagnósticos participativos construidos con los líderes sociales, facilitando la identificación y priorización de riesgos, barreras de acceso, deficiencias en la prestación de servicios y situaciones que requieren acciones de inspección, vigilancia y control por parte de la Superintendencia Nacional de Salud.4.Incremento de las capacidades de niños y niñas como sujetos de derechos, a través de la realización de 25 piezas lúdico-pedagógicas, que permitieron acercar conceptos relacionados con el derecho a la salud, el autocuidado y la participación ciudadana mediante metodologías didácticas y participativas.5.Consolidación de espacios de atención y orientación directa, mediante la realización de 21 jornadas de atención al usuario, facilitando la solucion de solicitudes en salud, la orientación sobre rutas de atención y el acompañamiento a los ciudadanos en la gestión de sus necesidades en salud.6.Ampliación de la cobertura territorial, incluidas zonas fronterizas, municipios con condiciones de acceso diferencial, territorios dispersos y el departamento insular de San Andrés, Providencia y Santa Catalina.7.Fortalecimiento de la articulación institucional a través de ocho acompañamientos a terceros y actividades coordinadas con entidades </t>
  </si>
  <si>
    <t xml:space="preserve">territoriales, organizaciones sociales y otros actores del sistema de salud.8.Avance significativo en el cumplimiento de la meta anual, alcanzando un 50 % de ejecución acumulada al cierre del primer semestre de la vigencia.
________________________________________________
</t>
  </si>
  <si>
    <t>E6_PE_002</t>
  </si>
  <si>
    <t>Asistentes a los eventos programados</t>
  </si>
  <si>
    <t>Número de asistentes a los eventos realizados</t>
  </si>
  <si>
    <r>
      <t xml:space="preserve">
</t>
    </r>
    <r>
      <rPr>
        <b/>
        <sz val="12"/>
        <rFont val="net/sf/jasperreports/fonts/robo"/>
      </rPr>
      <t>COMENTARIOS PARA EL VALOR DEL 31/MAR/2026 23:59</t>
    </r>
    <r>
      <rPr>
        <sz val="12"/>
        <rFont val="net/sf/jasperreports/fonts/robo"/>
      </rPr>
      <t xml:space="preserve">
El 24/JUL/2026 17:26 Luis Felipe Giraldo Romero comentó sobre el valor del 31/Mar/2026 23:59 (Luis Felipe Giraldo Romero)
En el primer trimestre, participaron 11.263 ciudadanos de los eventos relizados, lo que representa un cumplimiento del 60% frente a la meta anual de 18.700 personas. Las actividades desarrolladas permitieron impactar a 11.263 asistentes a nivel nacional, evidenciando una amplia cobertura territorial y una alta capacidad de convocatoria institucional. Dentro de estas acciones, se destacan especialmente las Jornadas de Atención al Usuario, que reunieron 9.878 participantes. Por lo que se anexan los listado de asistencia de cada una de las actividades realizadas.
Así mismo, se desarrollaron espacios de capacitación (421 asistentes), orientados al fortalecimiento de capacidades en derechos en salud, rutas de atención y mecanismos de participación. También se promovieron escenarios de diálogo y escucha activa como Conexión Supersalud (266 asistentes), Diálogos con la Supersalud (291 asistentes) y El Líder Tiene la Palabra (286 asistentes), que contribuyen a la construcción de confianza entre la entidad y la comunidad. Ademas, del acompañamiento a terceros con 121 asistentes. 
Territorialmente, se evidencia un impacto significativo en departamentos como: Antioquia (2.822 asistentes), Bogotá D.C. (1.311) Cundinamarca (1.116 asistentes), Valle del Cauca (1.097 asistentes), Bolivar (668 asistentes), Casanare (630 asistentes), Santander (634 asistentes) y Cesar (643 asistentes), lo que refleja una priorización adecuada de zonas con alta demanda de atención y participación.
________________________________________________</t>
    </r>
  </si>
  <si>
    <r>
      <t xml:space="preserve">
</t>
    </r>
    <r>
      <rPr>
        <b/>
        <sz val="12"/>
        <rFont val="net/sf/jasperreports/fonts/robo"/>
      </rPr>
      <t>COMENTARIOS PARA EL VALOR DEL 30/JUN/2026 23:59</t>
    </r>
    <r>
      <rPr>
        <sz val="12"/>
        <rFont val="net/sf/jasperreports/fonts/robo"/>
      </rPr>
      <t xml:space="preserve">
El 15/JUL/2026 10:03 Irma Janeth Bermúdez comentó sobre el valor 9943.0 del 30/Jun/2026 23:59 (Irma Janeth Bermúdez)
    Durante el segundo trimestre participaron 9.943 ciudadanos en las diferentes actividades desarrolladas por la entidad, lo que representa un 24 % de avance frente a la meta anual de 41.600 asistentes. Al consolidar los resultados del primer y segundo trimestre, se registra una participación acumulada de 21.206 asistentes, equivalente al 51 % de cumplimiento de la meta anual, evidenciando un avance favorable al cierre del primer semestre de la vigencia.Las actividades desarrolladas permitieron impactar a 9.943 asistentes, manteniendo una amplia cobertura territorial y una importante capacidad de convocatoria institucional. Dentro de estas acciones, se destacan especialmente las Jornadas de Atención al Usuario, que reunieron 5.240 participantes, constituyéndose en la estrategia con mayor alcance directo a la ciudadanía y facilitando la orientación, gestión y acompañamiento frente a solicitudes relacionadas con el acceso a los servicios de salud.Asimismo, la estrategia “El Líder Tiene la Palabra” contó con la participación de 1.179 líderes sociales y comunitarios, consolidándose como un espacio de diagnóstico participativo que permitió identificar problemáticas, necesidades y barreras de acceso a los servicios de salud en los territorios. La información recopilada a través de estos espacios constituye un insumo relevante para la priorización de acciones de IVC orientadas a la garantía del derecho a la salud.En materia de fortalecimiento de capacidades, se realizaron actividades de capacitación a actores del sistema dirigidas a actores del sistema de salud, alcanzando 558 participantes, quienes recibieron orientación sobre derechos en salud, mecanismos de protección, participación ciudadana y rutas de atención. De manera complementaria, se desarrollaron 23 piezas lúdico-pedagógicas con la participación de 1.061 niños y niñas entre </t>
    </r>
  </si>
  <si>
    <t xml:space="preserve">los 8 y 12 años, promoviendo el conocimiento de los derechos en salud, el autocuidado y la participación mediante metodologías adaptadas a su ciclo de vida, contribuyendo a la formación temprana de ciudadanos conscientes de sus derechos y deberes.Adicionalmente, se realizaron tres Conexiones Supersalud, que congregaron 1.494 asistentes de manera virtual, fortaleciendo los canales de interacción y comunicación entre la entidad y la ciudadanía. Igualmente, se llevaron a cabo ocho acompañamientos a terceros, con una participación de 296 asistentes, y un seminario, con 115 participantes, fortaleciendo la articulación institucional y el intercambio de conocimientos con diversos actores del sector salud.Desde el punto de vista territorial, la mayor participación se concentró en Bogotá D.C. (2.809 asistentes), seguida por Cundinamarca (743 asistentes), Cauca (685), Nariño (593) y Santander (496), territorios en los que se evidenció una importante capacidad de convocatoria y una alta demanda de espacios de atención, orientación y participación ciudadana. Asimismo, se destacan los resultados alcanzados en Antioquia (471 asistentes), Tolima (452), Meta (362), Sucre (351) y Córdoba (328), departamentos donde las actividades desarrolladas permitieron fortalecer el acercamiento institucional con la ciudadanía.De igual manera, resulta relevante la presencia institucional en territorios con condiciones especiales de acceso y dispersión geográfica, como Amazonas, Guaviare, Putumayo, Chocó, Arauca y el Archipiélago de San Andrés, Providencia y Santa Catalina, garantizando la llegada de la oferta institucional a poblaciones tradicionalmente alejadas de los principales centros urbanos.
________________________________________________
</t>
  </si>
  <si>
    <t>Proteger los derechos y reconocer las obligaciones y deberes de los distintos actores participantes en el sector salud, a través de las funciones jurisdiccionales y de conciliación</t>
  </si>
  <si>
    <t>Prueba_002</t>
  </si>
  <si>
    <t>Indicador Prueba de Reporte Variable Compuesta</t>
  </si>
  <si>
    <t>(Número / Nreporte)*100</t>
  </si>
  <si>
    <r>
      <t xml:space="preserve">
</t>
    </r>
    <r>
      <rPr>
        <b/>
        <sz val="12"/>
        <rFont val="net/sf/jasperreports/fonts/robo"/>
      </rPr>
      <t>COMENTARIOS PARA EL VALOR DEL 31/MAR/2026 23:59</t>
    </r>
    <r>
      <rPr>
        <sz val="12"/>
        <rFont val="net/sf/jasperreports/fonts/robo"/>
      </rPr>
      <t xml:space="preserve">
El 10/JUN/2026 15:24 Gloria Esperanza Díaz Salamanca comentó sobre el valor del 31/Mar/2026 23:59 (Gloria Esperanza Díaz Salamanca)
    nnnn
________________________________________________
</t>
    </r>
  </si>
  <si>
    <t>M6_PE_002</t>
  </si>
  <si>
    <t>(Valor confirmado de pago de los acuerdos conciliatorios exigibles contestados en el periodo de reporte / Valor total conciliado de los acuerdos conciliatorios exigibles contestados en el periodo de reporte)*100</t>
  </si>
  <si>
    <r>
      <t xml:space="preserve">
</t>
    </r>
    <r>
      <rPr>
        <b/>
        <sz val="12"/>
        <rFont val="net/sf/jasperreports/fonts/robo"/>
      </rPr>
      <t>COMENTARIOS PARA EL VALOR DEL 31/MAR/2026 23:59</t>
    </r>
    <r>
      <rPr>
        <sz val="12"/>
        <rFont val="net/sf/jasperreports/fonts/robo"/>
      </rPr>
      <t xml:space="preserve">
El 24/JUL/2026 17:28 Luis Felipe Giraldo Romero comentó sobre el valor del 31/Mar/2026 23:59 (Luis Felipe Giraldo Romero)
La Dirección de Conciliación, para el primer trimestre de 2026  los siguientes resultados frente a las actividades de conciliacion de rescursos del sistema de salud.
Se realizaron acciones propias de la Delegada  para la recuperación de recursos del sistema de seguridad social a través del mecanismo de la Conciliación como método alternativo de solución de conflictos. Se determina mediante el porcentaje del 99.02% (Valor confirmado de pago de los acuerdos conciliatorios exigibles contestados en el periodo de reporte / Valor total conciliado de los acuerdos conciliatorios exigibles contestados en el periodo de reporte) la recuperación de los recursos anotados por un valor descrito de $ 44.442.655.955 para el Sistema de Salud.
________________________________________________
</t>
    </r>
  </si>
  <si>
    <r>
      <t xml:space="preserve">
</t>
    </r>
    <r>
      <rPr>
        <b/>
        <sz val="12"/>
        <rFont val="net/sf/jasperreports/fonts/robo"/>
      </rPr>
      <t>COMENTARIOS PARA EL VALOR DEL 30/JUN/2026 23:59</t>
    </r>
    <r>
      <rPr>
        <sz val="12"/>
        <rFont val="net/sf/jasperreports/fonts/robo"/>
      </rPr>
      <t xml:space="preserve">
El 09/JUL/2026 15:28 Carlos Eduardo Hernandez Forero comentó sobre el valor del 30/Jun/2026 23:59 (Carlos Eduardo Hernandez Forero)
    En cumplimiento de este indicador el valor confirmado de pago fue el equivalente al 95.53% del valor total exigible , siendo esto un excelente resultado que supera la meta del 70 % en este tipo de acuerdos conciliatoriois de recursos para el SGSSS en el segundo trimestre del presente año. Se anexa evidencia e informes de la Direccion de Conciliaciones para soporte del indicador .
________________________________________________
</t>
    </r>
  </si>
  <si>
    <t>M6_PE_003</t>
  </si>
  <si>
    <t>(Número de acuerdos conciliatorios realizados en el periodo de reporte / Número de acuerdos conciliatorios identificados en el periodo de reporte)*100</t>
  </si>
  <si>
    <r>
      <t xml:space="preserve">
</t>
    </r>
    <r>
      <rPr>
        <b/>
        <sz val="12"/>
        <rFont val="net/sf/jasperreports/fonts/robo"/>
      </rPr>
      <t>COMENTARIOS PARA EL VALOR DEL 31/MAR/2026 23:59</t>
    </r>
    <r>
      <rPr>
        <sz val="12"/>
        <rFont val="net/sf/jasperreports/fonts/robo"/>
      </rPr>
      <t xml:space="preserve">
El 24/JUL/2026 17:30 Luis Felipe Giraldo Romero comentó sobre el valor del 31/Mar/2026 23:59 (Luis Felipe Giraldo Romero)
    En el primer trimestre del 2026, la En cumplimiento; Dirección de conciliación programó y surtió un total de audiencias de conciliación extrajudiciales en Derecho 1.703, de las cuales 794 se atendieron en Sede Bogotá de manera virtual, como resultado del reparto ordinario, aplazamientos, reprogramaciones y/o suspensiones y 909 en el desarrollo de 4 jornadas de conciliación adelantadas en territorio. Se anexa la evidencia en informe a este reporte en el correode envio, donde se discrimina las distribuciones y numeros de actividades o conciliatorias. 
________________________________________________
</t>
    </r>
  </si>
  <si>
    <r>
      <t xml:space="preserve">
</t>
    </r>
    <r>
      <rPr>
        <b/>
        <sz val="12"/>
        <rFont val="net/sf/jasperreports/fonts/robo"/>
      </rPr>
      <t>COMENTARIOS PARA EL VALOR DEL 30/JUN/2026 23:59</t>
    </r>
    <r>
      <rPr>
        <sz val="12"/>
        <rFont val="net/sf/jasperreports/fonts/robo"/>
      </rPr>
      <t xml:space="preserve">
El 09/JUL/2026 12:13 Carlos Eduardo Hernandez Forero comentó sobre el valor del 30/Jun/2026 23:59 (Carlos Eduardo Hernandez Forero)
    EL INDICADOR PORCENTAJE DE ACUERDOS CONCILIATORIOS REALIZADOS , ES UN PORCENTAJE ENTRE LOS REALIZADOS EN DICHO PERIODO (SEGUNDO TRIMESTRE ) Y LOS IDENTIFICADOS O PROGRANADOS PARA LA MISMA EPOCA , Y SE OBSERVA UN RESULTADO ACORDE CON LA GESTION DE LA DIRECCION DE CONCILIACIONES DE LA DELEGADA PARA LA FUNCION JURISDICCIONAL Y DE CONCILIACION , SE REALIZA U TRABAJO EN PROVINCIAS Y CON COORDINACION DESDE EL NIVEL CENTRAL EN FORMA ADECUADA Y SE CUMPLE ASI EL PORCENTAJE DEL INDICADOR EN FORMA EXITOSA , SE ANEXA INFORME Y SEGUIMIENTO CON LAS REUNIONES DE AUTOEVALUACION DE LOS MESES CORRESPONDIENTES POR PARTE DE LA DELEGADA PARA EVALUAR LA GESTION Y CUMPLIMIENTO . SE ANEXAN EVIDENCIAS .
________________________________________________
</t>
    </r>
  </si>
  <si>
    <t>SEGUIMIENTO PLAN ESTRATÉGICO INSTITUCIONAL 
Segundo Trimestre de 2026</t>
  </si>
  <si>
    <t>Cantidad de actividades programadas</t>
  </si>
  <si>
    <r>
      <rPr>
        <b/>
        <sz val="10"/>
        <color rgb="FF000000"/>
        <rFont val="Arial"/>
        <family val="2"/>
      </rPr>
      <t>INI-SIS-01</t>
    </r>
    <r>
      <rPr>
        <sz val="10"/>
        <color rgb="FF000000"/>
        <rFont val="Arial"/>
        <family val="2"/>
      </rPr>
      <t xml:space="preserve">
Fomentar la evolución de las soluciones de software para fortalecer y optimizar los procesos misionales, estratégicos, de evaluacion y de apoyo en la entidad.</t>
    </r>
  </si>
  <si>
    <r>
      <rPr>
        <b/>
        <sz val="10"/>
        <color rgb="FF000000"/>
        <rFont val="Arial"/>
        <family val="2"/>
      </rPr>
      <t>INI-INF-02</t>
    </r>
    <r>
      <rPr>
        <sz val="10"/>
        <color rgb="FF000000"/>
        <rFont val="Arial"/>
        <family val="2"/>
      </rPr>
      <t xml:space="preserve">
Definir e implementar el Modelo de Gobernanza de datos e información para fortalecer la Gestión de Información de la entidad
</t>
    </r>
  </si>
  <si>
    <r>
      <rPr>
        <b/>
        <sz val="10"/>
        <color rgb="FF000000"/>
        <rFont val="Arial"/>
        <family val="2"/>
      </rPr>
      <t>INI-SEG-03</t>
    </r>
    <r>
      <rPr>
        <sz val="10"/>
        <color rgb="FF000000"/>
        <rFont val="Arial"/>
        <family val="2"/>
      </rPr>
      <t xml:space="preserve">
Fortalecer la gobernanza de la información a través de la implementación de la seguridad digital, la protección de datos personales, la privacidad de la información, la seguridad informática y la resiliencia a través de la aplicación de la ciberseguridad en la Arquitectura de TI de la entidad.
</t>
    </r>
  </si>
  <si>
    <r>
      <rPr>
        <b/>
        <sz val="10"/>
        <color rgb="FF000000"/>
        <rFont val="Arial"/>
        <family val="2"/>
      </rPr>
      <t xml:space="preserve">INI-SRVTI-05
</t>
    </r>
    <r>
      <rPr>
        <sz val="10"/>
        <color rgb="FF000000"/>
        <rFont val="Arial"/>
        <family val="2"/>
      </rPr>
      <t>Fortalecer la disponibilidad, operación y soporte de la infraestructura tecnológica para optimizar los servicios, procesos y trámites en la entidad</t>
    </r>
  </si>
  <si>
    <r>
      <rPr>
        <b/>
        <sz val="10"/>
        <color rgb="FF000000"/>
        <rFont val="Arial"/>
        <family val="2"/>
      </rPr>
      <t>INI-GOB-07</t>
    </r>
    <r>
      <rPr>
        <sz val="10"/>
        <color rgb="FF000000"/>
        <rFont val="Arial"/>
        <family val="2"/>
      </rPr>
      <t xml:space="preserve">
Fortalecer la gobernanza y el gobierno para la gestión de tecnología y proyectos con componentes de TI
</t>
    </r>
  </si>
  <si>
    <t>Subdirección de Tecnologías de la Información - STI</t>
  </si>
  <si>
    <t>Plan Anual de Adquisiciones - PAA</t>
  </si>
  <si>
    <t>Plan Estrategico de Talento Humano - PETH</t>
  </si>
  <si>
    <t>Plan Institucional de Capacitación - PIC</t>
  </si>
  <si>
    <t>Plan de Bienestar Social e Incentivos - PBIEN</t>
  </si>
  <si>
    <t>Plan de Trabajo Anual en Seguridad y Salud en el Trabajo - SST</t>
  </si>
  <si>
    <t>Plan de Tratamiento de Riesgos de Seguridad y Privacidad de la Información - PTRSPI</t>
  </si>
  <si>
    <t>Plan de Seguridad y Privacidad de la Información - PSPI</t>
  </si>
  <si>
    <t>E1-FT-22</t>
  </si>
  <si>
    <r>
      <rPr>
        <sz val="10"/>
        <color rgb="FF000000"/>
        <rFont val="Arial"/>
        <family val="2"/>
      </rPr>
      <t xml:space="preserve">1) </t>
    </r>
    <r>
      <rPr>
        <b/>
        <sz val="10"/>
        <color rgb="FF000000"/>
        <rFont val="Arial"/>
        <family val="2"/>
      </rPr>
      <t xml:space="preserve">Fortalecer los sistemas de información misionales, con un enfoque en la integración e interoperabilidad de datos e información: </t>
    </r>
    <r>
      <rPr>
        <sz val="10"/>
        <color rgb="FF000000"/>
        <rFont val="Arial"/>
        <family val="2"/>
      </rPr>
      <t>Se realizó el seguimiento integral al portafolio de proyectos de Sistemas de Información de la Subdirección de Tecnologías de la Información con corte al 30 de junio de 2026.
2)</t>
    </r>
    <r>
      <rPr>
        <b/>
        <sz val="10"/>
        <color rgb="FF000000"/>
        <rFont val="Arial"/>
        <family val="2"/>
      </rPr>
      <t xml:space="preserve">	Crear la hoja de vida del vigilado:</t>
    </r>
    <r>
      <rPr>
        <sz val="10"/>
        <color rgb="FF000000"/>
        <rFont val="Arial"/>
        <family val="2"/>
      </rPr>
      <t xml:space="preserve"> Se realizó seguimiento a la iniciativa “Crear la hoja de vida del vigilado”, revisando el estado de avance de las actividades definidas en el cronograma de trabajo estructurado durante la vigencia anterior.
</t>
    </r>
    <r>
      <rPr>
        <b/>
        <sz val="10"/>
        <color rgb="FF000000"/>
        <rFont val="Arial"/>
        <family val="2"/>
      </rPr>
      <t>3)	Fortalecer la gestión de soluciones de software a procesos administrativos de Supersalud:</t>
    </r>
    <r>
      <rPr>
        <sz val="10"/>
        <color rgb="FF000000"/>
        <rFont val="Arial"/>
        <family val="2"/>
      </rPr>
      <t xml:space="preserve"> Se realizó el seguimiento integral al portafolio de proyectos de Sistemas de Información de la Subdirección de Tecnologías de la Información con corte al 30 de junio de 2026.
4)</t>
    </r>
    <r>
      <rPr>
        <b/>
        <sz val="10"/>
        <color rgb="FF000000"/>
        <rFont val="Arial"/>
        <family val="2"/>
      </rPr>
      <t xml:space="preserve">	Fortalecer la gestión de soluciones de software a procesos administrativos de Supersalud: </t>
    </r>
    <r>
      <rPr>
        <sz val="10"/>
        <color rgb="FF000000"/>
        <rFont val="Arial"/>
        <family val="2"/>
      </rPr>
      <t xml:space="preserve">Se realizó el seguimiento al proyecto PRY_SI_16 – Digitalización de Trámites con corte al 30 de junio de 2026. 
</t>
    </r>
    <r>
      <rPr>
        <b/>
        <sz val="10"/>
        <color rgb="FF000000"/>
        <rFont val="Arial"/>
        <family val="2"/>
      </rPr>
      <t xml:space="preserve">5)	Fortalecer los tramites y servicios para ciudadanos y entidades vigiladas de la Superintendencia de Salud: </t>
    </r>
    <r>
      <rPr>
        <sz val="10"/>
        <color rgb="FF000000"/>
        <rFont val="Arial"/>
        <family val="2"/>
      </rPr>
      <t xml:space="preserve">Se realizó el seguimiento al proyecto PRY_SI_16 – Digitalización de Trámites con corte al 30 de junio de 2026.
</t>
    </r>
    <r>
      <rPr>
        <b/>
        <sz val="10"/>
        <color rgb="FF000000"/>
        <rFont val="Arial"/>
        <family val="2"/>
      </rPr>
      <t xml:space="preserve">6)	Fortalecer los tramites y servicios para ciudadanos y entidades vigiladas de la Superintendencia de Salud: </t>
    </r>
    <r>
      <rPr>
        <sz val="10"/>
        <color rgb="FF000000"/>
        <rFont val="Arial"/>
        <family val="2"/>
      </rPr>
      <t xml:space="preserve">Se realizó el seguimiento a la iniciativa de consolidación de las PQRS asociadas a la prestación de los servicios de salud, orientada al fortalecimiento de los mecanismos de recepción, clasificación, análisis y gestión mediante el uso de tecnologías de inteligencia artificial e integración con los sistemas institucionales.
</t>
    </r>
    <r>
      <rPr>
        <b/>
        <sz val="10"/>
        <color rgb="FF000000"/>
        <rFont val="Arial"/>
        <family val="2"/>
      </rPr>
      <t xml:space="preserve">7)	Articular el modelo de Gobernanza de Datos y su gestión de manera transversal en la entidad: </t>
    </r>
    <r>
      <rPr>
        <sz val="10"/>
        <color rgb="FF000000"/>
        <rFont val="Arial"/>
        <family val="2"/>
      </rPr>
      <t xml:space="preserve">Se avanzó en las actividades asociadas a la definición e implementación del Modelo de Gobernanza de Datos para la Superintendencia Nacional de Salud, mediante el desarrollo de acciones de análisis, estructuración, articulación institucional, seguimiento técnico y gestión documental requeridas para fortalecer la gestión de la información institucional.
</t>
    </r>
    <r>
      <rPr>
        <b/>
        <sz val="10"/>
        <color rgb="FF000000"/>
        <rFont val="Arial"/>
        <family val="2"/>
      </rPr>
      <t>8)	Impulsar la Seguridad digital a través de la adopción del modelo de seguridad y privacidad de la información y de la implementación de un SGSI para la entidad:</t>
    </r>
    <r>
      <rPr>
        <sz val="10"/>
        <color rgb="FF000000"/>
        <rFont val="Arial"/>
        <family val="2"/>
      </rPr>
      <t xml:space="preserve"> Se avanzó en la adopción del Modelo de Seguridad y Privacidad de la Información (MSPI) y en la implementación progresiva del Sistema de Gestión de Seguridad de la Información (SGSI), mediante actividades orientadas al fortalecimiento de la gobernanza de la seguridad digital, la evaluación del nivel de madurez institucional, la identificación de brechas y la implementación de mecanismos de mejora continua.
</t>
    </r>
    <r>
      <rPr>
        <b/>
        <sz val="10"/>
        <color rgb="FF000000"/>
        <rFont val="Arial"/>
        <family val="2"/>
      </rPr>
      <t>9)	Fortalecer la seguridad de la información a través de la implementación de controles de seguridad informática y ciberseguridad:</t>
    </r>
    <r>
      <rPr>
        <sz val="10"/>
        <color rgb="FF000000"/>
        <rFont val="Arial"/>
        <family val="2"/>
      </rPr>
      <t xml:space="preserve"> Se avanzó en la implementación de controles de seguridad informática y ciberseguridad orientados a fortalecer la protección de los activos de información, la gestión de riesgos de seguridad y el fortalecimiento de los mecanismos de prevención, detección y mitigación de amenazas sobre los recursos tecnológicos de la Entidad.
</t>
    </r>
    <r>
      <rPr>
        <b/>
        <sz val="10"/>
        <color rgb="FF000000"/>
        <rFont val="Arial"/>
        <family val="2"/>
      </rPr>
      <t xml:space="preserve">10)	Fortalecer la implementación de los controles de protección de datos personales a través de un programa de protección y la adopción de las políticas PDP y privacidad: </t>
    </r>
    <r>
      <rPr>
        <sz val="10"/>
        <color rgb="FF000000"/>
        <rFont val="Arial"/>
        <family val="2"/>
      </rPr>
      <t xml:space="preserve">Se adelantaron actividades orientadas al fortalecimiento de los controles de protección de datos personales en la Superintendencia Nacional de Salud, en el marco de la implementación del Programa Integral de Gestión de Datos Personales y el fortalecimiento de los componentes de privacidad, seguridad de la información y cumplimiento normativo institucional.
</t>
    </r>
    <r>
      <rPr>
        <b/>
        <sz val="10"/>
        <color rgb="FF000000"/>
        <rFont val="Arial"/>
        <family val="2"/>
      </rPr>
      <t>11)	Fortalecer las funciones de IVC de la SNS a través de la implementación de procedimientos y controles de auditoría a sistemas de información, cadena de custodia y Laboratorio Forense:</t>
    </r>
    <r>
      <rPr>
        <sz val="10"/>
        <color rgb="FF000000"/>
        <rFont val="Arial"/>
        <family val="2"/>
      </rPr>
      <t xml:space="preserve"> Se realizó el seguimiento al proyecto PRY_SG_04 – Implementación del Laboratorio Forense Digital con corte al 30 de junio de 2026.
</t>
    </r>
    <r>
      <rPr>
        <b/>
        <sz val="10"/>
        <color rgb="FF000000"/>
        <rFont val="Arial"/>
        <family val="2"/>
      </rPr>
      <t>12)	Implementar y gestionar el Plan de Capacidad de TI:</t>
    </r>
    <r>
      <rPr>
        <sz val="10"/>
        <color rgb="FF000000"/>
        <rFont val="Arial"/>
        <family val="2"/>
      </rPr>
      <t xml:space="preserve"> Se realizó el seguimiento a las actividades asociadas a la implementación y gestión del Plan de Capacidad de TI, orientadas al fortalecimiento y modernización de la infraestructura tecnológica institucional. 
</t>
    </r>
    <r>
      <rPr>
        <b/>
        <sz val="10"/>
        <color rgb="FF000000"/>
        <rFont val="Arial"/>
        <family val="2"/>
      </rPr>
      <t>13)	Optimizar la gestión de la infraestructura tecnológica</t>
    </r>
    <r>
      <rPr>
        <sz val="10"/>
        <color rgb="FF000000"/>
        <rFont val="Arial"/>
        <family val="2"/>
      </rPr>
      <t xml:space="preserve">: Se realizó el seguimiento integral al portafolio de proyectos de infraestructura tecnológica de la STI con corte al 30 de junio de 2026, comprendiendo los proyectos PRY_IN_01 Centro de Datos Híbrido - Hiperconvergencia, PRY_IN_02 Modernización de Equipos de Conectividad, PRY_IN_03 Transformación Cloud, PRY_IN_06 Modernización del Servicio de Mesa de Servicio de TI y PRY_IN_07 Control de Costos Azure – FinOps.
</t>
    </r>
    <r>
      <rPr>
        <b/>
        <sz val="10"/>
        <color rgb="FF000000"/>
        <rFont val="Arial"/>
        <family val="2"/>
      </rPr>
      <t>14)	Fortalecer las capacidades organizacionales para la Gestión de los Proyectos de TI:</t>
    </r>
    <r>
      <rPr>
        <sz val="10"/>
        <color rgb="FF000000"/>
        <rFont val="Arial"/>
        <family val="2"/>
      </rPr>
      <t xml:space="preserve"> Se realizaron actividades orientadas al fortalecimiento de las capacidades organizacionales para la gestión de los proyectos de Tecnologías de la Información, mediante la definición, formalización, divulgación e implementación del Marco Metodológico Integral de Gestión de Proyectos de TI (MGPTI) de la Superintendencia Nacional de Salud. 
</t>
    </r>
    <r>
      <rPr>
        <b/>
        <sz val="10"/>
        <color rgb="FF000000"/>
        <rFont val="Arial"/>
        <family val="2"/>
      </rPr>
      <t>15)	Fortalecer el modelo de Gobierno de TI:</t>
    </r>
    <r>
      <rPr>
        <sz val="10"/>
        <color rgb="FF000000"/>
        <rFont val="Arial"/>
        <family val="2"/>
      </rPr>
      <t xml:space="preserve"> Se realizó el seguimiento y análisis del avance del proyecto PRY_GO_01 – Estructura y Modelo de Operación STI con corte al 30 de junio de 2026.
</t>
    </r>
    <r>
      <rPr>
        <b/>
        <sz val="10"/>
        <color rgb="FF000000"/>
        <rFont val="Arial"/>
        <family val="2"/>
      </rPr>
      <t>16)	Implementación del Plan de formación y capacitación de Tecnologías de la Información y Comunicación (TIC):</t>
    </r>
    <r>
      <rPr>
        <sz val="10"/>
        <color rgb="FF000000"/>
        <rFont val="Arial"/>
        <family val="2"/>
      </rPr>
      <t xml:space="preserve"> Se realizó la implementación y seguimiento del Plan de Formación y Capacitación de Tecnologías de la Información y las Comunicaciones (TIC), en articulación con la Estrategia de Uso y Apropiación de TI, el Plan Estratégico de Tecnologías de la Información (PETI 2026), el Modelo de Gestión y Gobierno de TI (MGGTI), el Marco de Gestión de Proyectos de TI (MGPTI) y el Plan Institucional de Capacitación de la Entidad.
</t>
    </r>
  </si>
  <si>
    <r>
      <rPr>
        <b/>
        <sz val="10"/>
        <color theme="1"/>
        <rFont val="Arial"/>
        <family val="2"/>
      </rPr>
      <t>Observaciones OAP sobre el avance</t>
    </r>
    <r>
      <rPr>
        <sz val="10"/>
        <color theme="1"/>
        <rFont val="Arial"/>
        <family val="2"/>
      </rPr>
      <t>: El avance correspondiente al segundo trimestre respecto a las actividades asociadas con el Plan Estratégico de Tecnologías de la Información - PETI fue del 100%, mientras que el avance total acumulado del plan alcanzó el 48%.</t>
    </r>
  </si>
  <si>
    <t>Actividades acumuladas ejecutadas en cumplimiento del Plan Estrategico de Tecnologiad de la Información</t>
  </si>
  <si>
    <t>Actividad programada en el PETI.</t>
  </si>
  <si>
    <r>
      <rPr>
        <b/>
        <sz val="10"/>
        <color theme="1"/>
        <rFont val="Arial"/>
        <family val="2"/>
      </rPr>
      <t>Observaciones OAP sobre el avance</t>
    </r>
    <r>
      <rPr>
        <sz val="10"/>
        <color theme="1"/>
        <rFont val="Arial"/>
        <family val="2"/>
      </rPr>
      <t>: El avance correspondiente al segundo trimestre respecto a las actividades asociadas con el Plan de Tratamiento de Riesgos de Seguridad y Privacidad de la Información - PTRSPI fue del 100%, mientras que el avance total acumulado del plan alcanzó el 43%.</t>
    </r>
  </si>
  <si>
    <r>
      <rPr>
        <b/>
        <sz val="10"/>
        <color theme="1"/>
        <rFont val="Arial"/>
        <family val="2"/>
      </rPr>
      <t>Observaciones OAP sobre el avance</t>
    </r>
    <r>
      <rPr>
        <sz val="10"/>
        <color theme="1"/>
        <rFont val="Arial"/>
        <family val="2"/>
      </rPr>
      <t>: El avance correspondiente al segundo trimestre respecto a las actividades asociadas con el Plan de Seguridad y Privacidad de la Información - PSPI fue del 100%, mientras que el avance total acumulado del plan alcanzó el 15%.</t>
    </r>
  </si>
  <si>
    <t>Informe de Seguimiento a Brechas FURAG</t>
  </si>
  <si>
    <t>01/04/2026 al 30/06/2026</t>
  </si>
  <si>
    <t>RESPONSABLE EJECUCIÓN DE LA ACTIVIDAD
Dependencia - área</t>
  </si>
  <si>
    <r>
      <rPr>
        <b/>
        <sz val="10"/>
        <color theme="1"/>
        <rFont val="Arial"/>
        <family val="2"/>
      </rPr>
      <t>Observaciones OAP sobre el avance</t>
    </r>
    <r>
      <rPr>
        <sz val="10"/>
        <color theme="1"/>
        <rFont val="Arial"/>
        <family val="2"/>
      </rPr>
      <t>: El avance correspondiente al segundo trimestre del Plan Institucional de Archivos – PINAR fue del 100 %, mientras que el avance total acumulado del plan alcanzó el 46 %.</t>
    </r>
  </si>
  <si>
    <r>
      <rPr>
        <b/>
        <sz val="10"/>
        <color rgb="FF000000"/>
        <rFont val="Arial"/>
        <family val="2"/>
      </rPr>
      <t>1)	Actualizar lineamientos y/o políticas de riesgos de Seguridad Digital:</t>
    </r>
    <r>
      <rPr>
        <sz val="10"/>
        <color rgb="FF000000"/>
        <rFont val="Arial"/>
        <family val="2"/>
      </rPr>
      <t xml:space="preserve"> El levantamiento de los riesgos de seguridad de la información se basó en la última versión del Manual gestión integral del riesgo en el cual se encuentra la política administración del riesgo de la entidad.
2</t>
    </r>
    <r>
      <rPr>
        <b/>
        <sz val="10"/>
        <color rgb="FF000000"/>
        <rFont val="Arial"/>
        <family val="2"/>
      </rPr>
      <t>)	Sensibilizar a los gestores de los procesos y demás colaboradores de la entidad sobre la gestión de los riesgos de seguridad digital y privacidad de la información, mediante jornadas de socialización, capacitación y difusión de buenas prácticas, lineamientos institucionales y responsabilidades asociadas:</t>
    </r>
    <r>
      <rPr>
        <sz val="10"/>
        <color rgb="FF000000"/>
        <rFont val="Arial"/>
        <family val="2"/>
      </rPr>
      <t xml:space="preserve"> Mediante capacitaciones y sensibilizaciones, se realizó el acompañamiento en la elaboración de las matrices de riesgos de seguridad de la información acorde al nuevo mapa de procesos de la entidad
3</t>
    </r>
    <r>
      <rPr>
        <b/>
        <sz val="10"/>
        <color rgb="FF000000"/>
        <rFont val="Arial"/>
        <family val="2"/>
      </rPr>
      <t xml:space="preserve">)	Realizar el acompañamiento en la identificación, análisis, valoración de controles y definición del manejo de los riesgos en todos los procesos con riesgos asociados con criticidad Moderada, Alta y Extrema de Riesgos de Seguridad y Privacidad de la Información, Seguridad Digital y Continuidad de la Operación: </t>
    </r>
    <r>
      <rPr>
        <sz val="10"/>
        <color rgb="FF000000"/>
        <rFont val="Arial"/>
        <family val="2"/>
      </rPr>
      <t xml:space="preserve">Se realizó acompañamiento en la identificación de los riesgos de seguridad para los 20 procesos
4)	</t>
    </r>
    <r>
      <rPr>
        <b/>
        <sz val="10"/>
        <color rgb="FF000000"/>
        <rFont val="Arial"/>
        <family val="2"/>
      </rPr>
      <t xml:space="preserve">Realizar la aceptación y aprobación de los riesgos de seguridad digital y privacidad de la información identificados y planes de mejoramiento: </t>
    </r>
    <r>
      <rPr>
        <sz val="10"/>
        <color rgb="FF000000"/>
        <rFont val="Arial"/>
        <family val="2"/>
      </rPr>
      <t xml:space="preserve">Cada proceso remitió los riesgos por medio de memorando y a la vez se dieron a conocer en el comité CICCI, con acta 1471 del 26 de junio 
</t>
    </r>
    <r>
      <rPr>
        <b/>
        <sz val="10"/>
        <color rgb="FF000000"/>
        <rFont val="Arial"/>
        <family val="2"/>
      </rPr>
      <t>5)	Realizar Seguimiento a la implementación de controles y planes de tratamiento de riesgos identificados</t>
    </r>
    <r>
      <rPr>
        <sz val="10"/>
        <color rgb="FF000000"/>
        <rFont val="Arial"/>
        <family val="2"/>
      </rPr>
      <t xml:space="preserve">: Realizar la identificación de los riesgos de seguridad y Privacidad de la Información correspondientes, verificando la aplicación de la metodología de administración de riesgos de la Superintendencia Nacional de Salud, así como del aseguramiento de los activos de información en la SNS y al cumplimiento de las acciones definidas como controles existentes y acciones de control. 
</t>
    </r>
  </si>
  <si>
    <r>
      <rPr>
        <sz val="10"/>
        <color rgb="FF000000"/>
        <rFont val="Arial"/>
        <family val="2"/>
      </rPr>
      <t xml:space="preserve">
1)	</t>
    </r>
    <r>
      <rPr>
        <b/>
        <sz val="10"/>
        <color rgb="FF000000"/>
        <rFont val="Arial"/>
        <family val="2"/>
      </rPr>
      <t xml:space="preserve">Avanzar con el diseño e implementación de la arquitectura de seguridad de la SNS: </t>
    </r>
    <r>
      <rPr>
        <sz val="10"/>
        <color rgb="FF000000"/>
        <rFont val="Arial"/>
        <family val="2"/>
      </rPr>
      <t xml:space="preserve">Se construyo documento de arquitectura de seguridad de la información el cual se encuentra en revisión de la CISO, para ser remitido a planeación.
</t>
    </r>
    <r>
      <rPr>
        <b/>
        <sz val="10"/>
        <color rgb="FF000000"/>
        <rFont val="Arial"/>
        <family val="2"/>
      </rPr>
      <t xml:space="preserve">2)	Revisar y actualizar la metodología de riesgos de seguridad de la información: </t>
    </r>
    <r>
      <rPr>
        <sz val="10"/>
        <color rgb="FF000000"/>
        <rFont val="Arial"/>
        <family val="2"/>
      </rPr>
      <t xml:space="preserve"> Se realizo el INFORME_METODOLOGIA_DE RIESGOS DE SEGURIDAD Y PRIVACIDAD DE LA INFORMACION_PRIMER TRIMESTRE 2026, el cual contiene los pasos desarrollados para la identificación de los riesgos de seguridad de la información.
</t>
    </r>
    <r>
      <rPr>
        <b/>
        <sz val="10"/>
        <color rgb="FF000000"/>
        <rFont val="Arial"/>
        <family val="2"/>
      </rPr>
      <t>3)	Avanzar en implementación. Apropiación y madurez operativa del Programa de Gestión de Datos Personales:</t>
    </r>
    <r>
      <rPr>
        <sz val="10"/>
        <color rgb="FF000000"/>
        <rFont val="Arial"/>
        <family val="2"/>
      </rPr>
      <t xml:space="preserve">  El informe segundo trimestre del estado de implementación del Programa de Gestión de Datos Personales, se indica que este se adjunta como soporte, en el cual se detalla de manera integral la gestión realizada, los avances alcanzados, las limitaciones identificadas y el estado actual del proceso de implementación dentro de la entidad.
</t>
    </r>
  </si>
  <si>
    <r>
      <rPr>
        <b/>
        <sz val="10"/>
        <color rgb="FF000000"/>
        <rFont val="Arial"/>
        <family val="2"/>
      </rPr>
      <t>INI-UYA-08</t>
    </r>
    <r>
      <rPr>
        <sz val="10"/>
        <color rgb="FF000000"/>
        <rFont val="Arial"/>
        <family val="2"/>
      </rPr>
      <t xml:space="preserve">
Fortalecimiento de la habilidades digitales para usuarios internos y externos de la entidad.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</si>
</sst>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 #,##0_-;\-* #,##0_-;_-* &quot;-&quot;??_-;_-@_-"/>
    <numFmt numFmtId="165" formatCode="0.0"/>
    <numFmt numFmtId="166" formatCode="#,##0.0"/>
  </numFmts>
  <fonts count="52">
    <font>
      <sz val="11"/>
      <color theme="1"/>
      <name val="Calibri"/>
      <family val="2"/>
      <scheme val="minor"/>
    </font>
    <font>
      <sz val="9"/>
      <color indexed="81"/>
      <name val="Tahoma"/>
      <family val="2"/>
    </font>
    <font>
      <b/>
      <sz val="11"/>
      <color theme="1"/>
      <name val="Calibri"/>
      <family val="2"/>
      <scheme val="minor"/>
    </font>
    <font>
      <sz val="9"/>
      <color theme="1"/>
      <name val="Calibri"/>
      <family val="2"/>
      <scheme val="minor"/>
    </font>
    <font>
      <sz val="10"/>
      <color indexed="8"/>
      <name val="Verdana"/>
      <family val="2"/>
    </font>
    <font>
      <sz val="11"/>
      <color theme="1"/>
      <name val="Arial"/>
      <family val="2"/>
    </font>
    <font>
      <sz val="11"/>
      <color theme="1"/>
      <name val="Calibri"/>
      <family val="2"/>
      <scheme val="minor"/>
    </font>
    <font>
      <u/>
      <sz val="11"/>
      <color theme="10"/>
      <name val="Calibri"/>
      <family val="2"/>
      <scheme val="minor"/>
    </font>
    <font>
      <sz val="10"/>
      <color theme="1"/>
      <name val="Arial"/>
      <family val="2"/>
    </font>
    <font>
      <b/>
      <sz val="10"/>
      <color theme="1"/>
      <name val="Arial"/>
      <family val="2"/>
    </font>
    <font>
      <b/>
      <sz val="10"/>
      <color theme="0"/>
      <name val="Arial"/>
      <family val="2"/>
    </font>
    <font>
      <b/>
      <sz val="12"/>
      <color theme="1"/>
      <name val="Arial"/>
      <family val="2"/>
    </font>
    <font>
      <sz val="10"/>
      <color rgb="FF000000"/>
      <name val="Arial"/>
      <family val="2"/>
    </font>
    <font>
      <b/>
      <sz val="10"/>
      <color rgb="FF000000"/>
      <name val="Arial"/>
      <family val="2"/>
    </font>
    <font>
      <sz val="10"/>
      <color rgb="FF0070C0"/>
      <name val="Arial"/>
      <family val="2"/>
    </font>
    <font>
      <sz val="10"/>
      <name val="Arial"/>
      <family val="2"/>
    </font>
    <font>
      <sz val="10"/>
      <color indexed="8"/>
      <name val="Arial"/>
      <family val="2"/>
    </font>
    <font>
      <sz val="10"/>
      <color theme="0"/>
      <name val="Arial"/>
      <family val="2"/>
    </font>
    <font>
      <b/>
      <sz val="10"/>
      <color theme="1" tint="0.499984740745262"/>
      <name val="Arial"/>
      <family val="2"/>
    </font>
    <font>
      <b/>
      <sz val="10"/>
      <name val="Arial"/>
      <family val="2"/>
    </font>
    <font>
      <b/>
      <sz val="11"/>
      <color theme="1"/>
      <name val="Arial"/>
      <family val="2"/>
    </font>
    <font>
      <b/>
      <sz val="9"/>
      <color indexed="81"/>
      <name val="Tahoma"/>
      <family val="2"/>
    </font>
    <font>
      <sz val="11"/>
      <name val="Arial"/>
      <family val="2"/>
    </font>
    <font>
      <b/>
      <sz val="12"/>
      <name val="Arial"/>
      <family val="2"/>
    </font>
    <font>
      <b/>
      <sz val="9"/>
      <color theme="1"/>
      <name val="Arial"/>
      <family val="2"/>
    </font>
    <font>
      <sz val="11"/>
      <color theme="0"/>
      <name val="Arial"/>
      <family val="2"/>
    </font>
    <font>
      <b/>
      <sz val="11"/>
      <name val="Arial"/>
      <family val="2"/>
    </font>
    <font>
      <sz val="9"/>
      <color rgb="FF000000"/>
      <name val="Arial"/>
      <family val="2"/>
    </font>
    <font>
      <sz val="9"/>
      <color theme="1"/>
      <name val="Arial"/>
      <family val="2"/>
    </font>
    <font>
      <sz val="9"/>
      <name val="Arial"/>
      <family val="2"/>
    </font>
    <font>
      <sz val="14"/>
      <name val="Arial"/>
      <family val="2"/>
    </font>
    <font>
      <b/>
      <sz val="14"/>
      <name val="Arial"/>
      <family val="2"/>
    </font>
    <font>
      <b/>
      <sz val="10"/>
      <color rgb="FFFF0000"/>
      <name val="Arial"/>
      <family val="2"/>
    </font>
    <font>
      <sz val="10"/>
      <color rgb="FFFF0000"/>
      <name val="Arial"/>
      <family val="2"/>
    </font>
    <font>
      <b/>
      <sz val="8"/>
      <color theme="1"/>
      <name val="Arial"/>
      <family val="2"/>
    </font>
    <font>
      <sz val="8"/>
      <name val="Calibri"/>
      <family val="2"/>
      <scheme val="minor"/>
    </font>
    <font>
      <sz val="10"/>
      <name val="Arial"/>
      <family val="2"/>
    </font>
    <font>
      <u/>
      <sz val="10"/>
      <name val="Arial"/>
      <family val="2"/>
    </font>
    <font>
      <u/>
      <sz val="9"/>
      <color theme="10"/>
      <name val="Arial"/>
      <family val="2"/>
    </font>
    <font>
      <u/>
      <sz val="9"/>
      <color rgb="FF0070C0"/>
      <name val="Arial"/>
      <family val="2"/>
    </font>
    <font>
      <u/>
      <sz val="10"/>
      <color theme="10"/>
      <name val="Arial"/>
      <family val="2"/>
    </font>
    <font>
      <u/>
      <sz val="10"/>
      <color rgb="FF0070C0"/>
      <name val="Arial"/>
      <family val="2"/>
    </font>
    <font>
      <u/>
      <sz val="10"/>
      <color rgb="FF0563C1"/>
      <name val="Arial"/>
      <family val="2"/>
    </font>
    <font>
      <sz val="10"/>
      <color indexed="8"/>
      <name val="Verdana"/>
      <family val="2"/>
    </font>
    <font>
      <b/>
      <sz val="20"/>
      <color indexed="8"/>
      <name val="net/sf/jasperreports/fonts/robo"/>
    </font>
    <font>
      <sz val="10"/>
      <color indexed="8"/>
      <name val="Arial"/>
      <family val="2"/>
    </font>
    <font>
      <sz val="12"/>
      <name val="net/sf/jasperreports/fonts/robo"/>
    </font>
    <font>
      <b/>
      <sz val="12"/>
      <name val="net/sf/jasperreports/fonts/robo"/>
    </font>
    <font>
      <b/>
      <sz val="12"/>
      <color theme="0"/>
      <name val="Arial"/>
      <family val="2"/>
    </font>
    <font>
      <u/>
      <sz val="12"/>
      <color rgb="FF00B0F0"/>
      <name val="net/sf/jasperreports/fonts/robo"/>
    </font>
    <font>
      <u/>
      <sz val="11"/>
      <color rgb="FF0070C0"/>
      <name val="Calibri"/>
      <family val="2"/>
      <scheme val="minor"/>
    </font>
    <font>
      <sz val="11"/>
      <color theme="1"/>
      <name val="Verdana"/>
      <family val="2"/>
    </font>
  </fonts>
  <fills count="2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99FF"/>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tint="0.39997558519241921"/>
        <bgColor indexed="64"/>
      </patternFill>
    </fill>
    <fill>
      <patternFill patternType="solid">
        <fgColor rgb="FF00CC99"/>
        <bgColor indexed="64"/>
      </patternFill>
    </fill>
    <fill>
      <patternFill patternType="solid">
        <fgColor rgb="FFCC9900"/>
        <bgColor indexed="64"/>
      </patternFill>
    </fill>
    <fill>
      <patternFill patternType="solid">
        <fgColor rgb="FF00B050"/>
        <bgColor indexed="64"/>
      </patternFill>
    </fill>
    <fill>
      <patternFill patternType="solid">
        <fgColor rgb="FF99CCFF"/>
        <bgColor indexed="64"/>
      </patternFill>
    </fill>
    <fill>
      <patternFill patternType="solid">
        <fgColor rgb="FF99FF99"/>
        <bgColor indexed="64"/>
      </patternFill>
    </fill>
    <fill>
      <patternFill patternType="solid">
        <fgColor rgb="FF66FFFF"/>
        <bgColor indexed="64"/>
      </patternFill>
    </fill>
    <fill>
      <patternFill patternType="solid">
        <fgColor rgb="FFFFC000"/>
        <bgColor indexed="64"/>
      </patternFill>
    </fill>
    <fill>
      <patternFill patternType="solid">
        <fgColor theme="8" tint="0.39997558519241921"/>
        <bgColor indexed="64"/>
      </patternFill>
    </fill>
    <fill>
      <patternFill patternType="solid">
        <fgColor rgb="FF32A896"/>
        <bgColor indexed="64"/>
      </patternFill>
    </fill>
    <fill>
      <patternFill patternType="solid">
        <fgColor theme="0" tint="-0.14999847407452621"/>
        <bgColor indexed="64"/>
      </patternFill>
    </fill>
    <fill>
      <patternFill patternType="solid">
        <fgColor theme="2"/>
        <bgColor indexed="64"/>
      </patternFill>
    </fill>
    <fill>
      <patternFill patternType="solid">
        <fgColor rgb="FFFFFFFF"/>
        <bgColor rgb="FF000000"/>
      </patternFill>
    </fill>
    <fill>
      <patternFill patternType="solid">
        <fgColor theme="4"/>
        <bgColor indexed="64"/>
      </patternFill>
    </fill>
    <fill>
      <patternFill patternType="solid">
        <fgColor theme="7" tint="0.59999389629810485"/>
        <bgColor indexed="64"/>
      </patternFill>
    </fill>
    <fill>
      <patternFill patternType="solid">
        <fgColor rgb="FFFFCCCC"/>
        <bgColor indexed="64"/>
      </patternFill>
    </fill>
    <fill>
      <patternFill patternType="solid">
        <fgColor theme="4" tint="-0.249977111117893"/>
        <bgColor indexed="64"/>
      </patternFill>
    </fill>
    <fill>
      <patternFill patternType="solid">
        <fgColor rgb="FFFF99CC"/>
        <bgColor indexed="64"/>
      </patternFill>
    </fill>
    <fill>
      <patternFill patternType="solid">
        <fgColor indexed="9"/>
        <bgColor indexed="64"/>
      </patternFill>
    </fill>
    <fill>
      <patternFill patternType="solid">
        <fgColor theme="0"/>
        <bgColor rgb="FF000000"/>
      </patternFill>
    </fill>
  </fills>
  <borders count="7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rgb="FF000000"/>
      </left>
      <right style="thin">
        <color rgb="FF000000"/>
      </right>
      <top style="thin">
        <color rgb="FF000000"/>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0">
    <xf numFmtId="0" fontId="0" fillId="0" borderId="0"/>
    <xf numFmtId="9" fontId="6" fillId="0" borderId="0" applyFont="0" applyFill="0" applyBorder="0" applyAlignment="0" applyProtection="0"/>
    <xf numFmtId="41" fontId="6"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0" fontId="16" fillId="0" borderId="0"/>
    <xf numFmtId="0" fontId="6" fillId="0" borderId="0"/>
    <xf numFmtId="0" fontId="36" fillId="0" borderId="0"/>
    <xf numFmtId="0" fontId="15" fillId="0" borderId="0"/>
  </cellStyleXfs>
  <cellXfs count="628">
    <xf numFmtId="0" fontId="0" fillId="0" borderId="0" xfId="0"/>
    <xf numFmtId="0" fontId="0" fillId="0" borderId="0" xfId="0" applyAlignment="1">
      <alignment horizontal="left" vertical="center"/>
    </xf>
    <xf numFmtId="0" fontId="3" fillId="0" borderId="0" xfId="0" applyFont="1" applyAlignment="1">
      <alignment wrapText="1"/>
    </xf>
    <xf numFmtId="0" fontId="3" fillId="0" borderId="0" xfId="0" applyFont="1" applyAlignment="1">
      <alignment horizontal="justify" vertical="center" wrapText="1"/>
    </xf>
    <xf numFmtId="0" fontId="0" fillId="0" borderId="0" xfId="0"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0" fillId="3" borderId="22" xfId="0" applyFill="1" applyBorder="1" applyAlignment="1">
      <alignment horizontal="left" vertical="center" wrapText="1"/>
    </xf>
    <xf numFmtId="0" fontId="0" fillId="0" borderId="22" xfId="0" applyBorder="1" applyAlignment="1">
      <alignment horizontal="center" vertical="center" wrapText="1"/>
    </xf>
    <xf numFmtId="0" fontId="2" fillId="4" borderId="22"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9" borderId="29" xfId="0" applyFont="1" applyFill="1" applyBorder="1" applyAlignment="1">
      <alignment horizontal="center" vertical="center" wrapText="1"/>
    </xf>
    <xf numFmtId="0" fontId="2" fillId="10" borderId="22" xfId="0" applyFont="1" applyFill="1" applyBorder="1" applyAlignment="1">
      <alignment horizontal="center" vertical="center" wrapText="1"/>
    </xf>
    <xf numFmtId="0" fontId="2" fillId="11" borderId="27" xfId="0" applyFont="1" applyFill="1" applyBorder="1" applyAlignment="1">
      <alignment horizontal="center" vertical="center" wrapText="1"/>
    </xf>
    <xf numFmtId="0" fontId="2" fillId="12" borderId="22" xfId="0" applyFont="1" applyFill="1" applyBorder="1" applyAlignment="1">
      <alignment horizontal="center" vertical="center" wrapText="1"/>
    </xf>
    <xf numFmtId="0" fontId="2" fillId="13" borderId="29"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2" fillId="15" borderId="22"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0" fillId="4" borderId="22" xfId="0" applyFill="1" applyBorder="1" applyAlignment="1">
      <alignment horizontal="left" vertical="center" wrapText="1"/>
    </xf>
    <xf numFmtId="0" fontId="0" fillId="3" borderId="29" xfId="0" applyFill="1" applyBorder="1" applyAlignment="1">
      <alignment horizontal="left" vertical="center" wrapText="1"/>
    </xf>
    <xf numFmtId="0" fontId="0" fillId="6" borderId="29" xfId="0" applyFill="1" applyBorder="1" applyAlignment="1">
      <alignment horizontal="left" vertical="center" wrapText="1"/>
    </xf>
    <xf numFmtId="0" fontId="0" fillId="7" borderId="22" xfId="0" applyFill="1" applyBorder="1" applyAlignment="1">
      <alignment horizontal="left" vertical="center" wrapText="1"/>
    </xf>
    <xf numFmtId="0" fontId="0" fillId="8" borderId="27" xfId="0" applyFill="1" applyBorder="1" applyAlignment="1">
      <alignment horizontal="left" vertical="center" wrapText="1"/>
    </xf>
    <xf numFmtId="0" fontId="0" fillId="9" borderId="29" xfId="0" applyFill="1" applyBorder="1" applyAlignment="1">
      <alignment horizontal="left" vertical="center" wrapText="1"/>
    </xf>
    <xf numFmtId="0" fontId="0" fillId="0" borderId="22" xfId="0" applyBorder="1" applyAlignment="1">
      <alignment vertical="center" wrapText="1"/>
    </xf>
    <xf numFmtId="0" fontId="0" fillId="11" borderId="27" xfId="0" applyFill="1" applyBorder="1" applyAlignment="1">
      <alignment horizontal="left" vertical="center" wrapText="1"/>
    </xf>
    <xf numFmtId="0" fontId="0" fillId="12" borderId="22" xfId="0" applyFill="1" applyBorder="1" applyAlignment="1">
      <alignment horizontal="left" vertical="center" wrapText="1"/>
    </xf>
    <xf numFmtId="0" fontId="0" fillId="13" borderId="29" xfId="0" applyFill="1" applyBorder="1" applyAlignment="1">
      <alignment horizontal="left" vertical="center" wrapText="1"/>
    </xf>
    <xf numFmtId="0" fontId="0" fillId="14" borderId="22" xfId="0" applyFill="1" applyBorder="1" applyAlignment="1">
      <alignment horizontal="left" vertical="center" wrapText="1"/>
    </xf>
    <xf numFmtId="0" fontId="0" fillId="15" borderId="22" xfId="0" applyFill="1" applyBorder="1" applyAlignment="1">
      <alignment horizontal="left" vertical="center" wrapText="1"/>
    </xf>
    <xf numFmtId="0" fontId="0" fillId="17" borderId="29" xfId="0" applyFill="1" applyBorder="1" applyAlignment="1">
      <alignment horizontal="left" vertical="center" wrapText="1"/>
    </xf>
    <xf numFmtId="1" fontId="0" fillId="0" borderId="22" xfId="0" applyNumberFormat="1" applyBorder="1" applyAlignment="1">
      <alignment horizontal="center" vertical="center" wrapText="1"/>
    </xf>
    <xf numFmtId="0" fontId="0" fillId="0" borderId="22" xfId="0" applyBorder="1" applyAlignment="1">
      <alignment horizontal="center" vertical="center"/>
    </xf>
    <xf numFmtId="0" fontId="5" fillId="0" borderId="0" xfId="0" applyFont="1"/>
    <xf numFmtId="0" fontId="5" fillId="2" borderId="0" xfId="0" applyFont="1" applyFill="1"/>
    <xf numFmtId="0" fontId="5" fillId="0" borderId="0" xfId="0" applyFont="1" applyAlignment="1">
      <alignment horizontal="center" vertical="center"/>
    </xf>
    <xf numFmtId="0" fontId="5" fillId="2" borderId="0" xfId="0" applyFont="1" applyFill="1" applyAlignment="1">
      <alignment horizontal="center" vertical="center"/>
    </xf>
    <xf numFmtId="0" fontId="8" fillId="2" borderId="0" xfId="0" applyFont="1" applyFill="1" applyAlignment="1" applyProtection="1">
      <alignment horizontal="left" vertical="top"/>
      <protection locked="0"/>
    </xf>
    <xf numFmtId="0" fontId="5" fillId="2" borderId="0" xfId="0" applyFont="1" applyFill="1" applyAlignment="1" applyProtection="1">
      <alignment horizontal="left" vertical="top"/>
      <protection locked="0"/>
    </xf>
    <xf numFmtId="0" fontId="8" fillId="0" borderId="0" xfId="0" applyFont="1" applyAlignment="1">
      <alignment horizontal="center" vertical="center"/>
    </xf>
    <xf numFmtId="0" fontId="8" fillId="2" borderId="0" xfId="0" applyFont="1" applyFill="1" applyAlignment="1">
      <alignment horizontal="center" vertical="center"/>
    </xf>
    <xf numFmtId="9" fontId="11" fillId="19" borderId="19" xfId="1" applyFont="1" applyFill="1" applyBorder="1" applyAlignment="1" applyProtection="1">
      <alignment horizontal="center" vertical="center" wrapText="1"/>
    </xf>
    <xf numFmtId="0" fontId="10" fillId="18" borderId="22" xfId="0" applyFont="1" applyFill="1" applyBorder="1" applyAlignment="1">
      <alignment horizontal="center" vertical="center"/>
    </xf>
    <xf numFmtId="0" fontId="10" fillId="18" borderId="7" xfId="0" applyFont="1" applyFill="1" applyBorder="1" applyAlignment="1">
      <alignment horizontal="center" vertical="center" wrapText="1"/>
    </xf>
    <xf numFmtId="43" fontId="12" fillId="0" borderId="38" xfId="5" applyFont="1" applyBorder="1" applyAlignment="1" applyProtection="1">
      <alignment horizontal="center" vertical="center" wrapText="1"/>
    </xf>
    <xf numFmtId="0" fontId="13" fillId="0" borderId="39" xfId="0" applyFont="1" applyBorder="1" applyAlignment="1">
      <alignment horizontal="center" vertical="center" wrapText="1"/>
    </xf>
    <xf numFmtId="43" fontId="12" fillId="0" borderId="39" xfId="5" applyFont="1" applyBorder="1" applyAlignment="1" applyProtection="1">
      <alignment horizontal="center" vertical="center" wrapText="1"/>
    </xf>
    <xf numFmtId="0" fontId="8" fillId="0" borderId="0" xfId="0" applyFont="1" applyAlignment="1" applyProtection="1">
      <alignment vertical="top" wrapText="1"/>
      <protection locked="0"/>
    </xf>
    <xf numFmtId="0" fontId="8" fillId="2" borderId="0" xfId="0" applyFont="1" applyFill="1" applyAlignment="1" applyProtection="1">
      <alignment vertical="top" wrapText="1"/>
      <protection locked="0"/>
    </xf>
    <xf numFmtId="0" fontId="14" fillId="0" borderId="42" xfId="0" applyFont="1" applyBorder="1" applyAlignment="1" applyProtection="1">
      <alignment horizontal="center" vertical="center" wrapText="1"/>
      <protection locked="0"/>
    </xf>
    <xf numFmtId="1" fontId="15" fillId="20" borderId="32" xfId="1" applyNumberFormat="1" applyFont="1" applyFill="1" applyBorder="1" applyAlignment="1" applyProtection="1">
      <alignment horizontal="center" vertical="center" wrapText="1"/>
      <protection locked="0"/>
    </xf>
    <xf numFmtId="1" fontId="15" fillId="20" borderId="43" xfId="1" applyNumberFormat="1" applyFont="1" applyFill="1" applyBorder="1" applyAlignment="1" applyProtection="1">
      <alignment horizontal="center" vertical="center" wrapText="1"/>
      <protection locked="0"/>
    </xf>
    <xf numFmtId="1" fontId="15" fillId="0" borderId="43" xfId="1" applyNumberFormat="1" applyFont="1" applyBorder="1" applyAlignment="1" applyProtection="1">
      <alignment horizontal="center" vertical="center" wrapText="1"/>
      <protection locked="0"/>
    </xf>
    <xf numFmtId="1" fontId="15" fillId="0" borderId="22" xfId="6" applyNumberFormat="1" applyFont="1" applyBorder="1" applyAlignment="1" applyProtection="1">
      <alignment horizontal="center" vertical="center" wrapText="1"/>
      <protection locked="0"/>
    </xf>
    <xf numFmtId="0" fontId="15" fillId="0" borderId="43" xfId="6" applyFont="1" applyBorder="1" applyAlignment="1" applyProtection="1">
      <alignment horizontal="center" vertical="center" wrapText="1"/>
      <protection locked="0"/>
    </xf>
    <xf numFmtId="0" fontId="15" fillId="0" borderId="43" xfId="6" applyFont="1" applyBorder="1" applyAlignment="1" applyProtection="1">
      <alignment horizontal="left" vertical="top" wrapText="1"/>
      <protection locked="0"/>
    </xf>
    <xf numFmtId="0" fontId="12" fillId="0" borderId="44" xfId="0" applyFont="1" applyBorder="1" applyAlignment="1" applyProtection="1">
      <alignment horizontal="center" vertical="center" wrapText="1"/>
      <protection locked="0"/>
    </xf>
    <xf numFmtId="0" fontId="8" fillId="0" borderId="45" xfId="0" applyFont="1" applyBorder="1" applyAlignment="1" applyProtection="1">
      <alignment horizontal="center" vertical="center" wrapText="1"/>
      <protection locked="0"/>
    </xf>
    <xf numFmtId="1" fontId="15" fillId="20" borderId="29" xfId="1" applyNumberFormat="1" applyFont="1" applyFill="1" applyBorder="1" applyAlignment="1" applyProtection="1">
      <alignment horizontal="center" vertical="center" wrapText="1"/>
      <protection locked="0"/>
    </xf>
    <xf numFmtId="1" fontId="15" fillId="20" borderId="22" xfId="1" applyNumberFormat="1" applyFont="1" applyFill="1" applyBorder="1" applyAlignment="1" applyProtection="1">
      <alignment horizontal="center" vertical="center" wrapText="1"/>
      <protection locked="0"/>
    </xf>
    <xf numFmtId="1" fontId="15" fillId="0" borderId="22" xfId="1" applyNumberFormat="1"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15" fillId="0" borderId="15" xfId="6" applyFont="1" applyBorder="1" applyAlignment="1" applyProtection="1">
      <alignment horizontal="center" vertical="center" wrapText="1"/>
      <protection locked="0"/>
    </xf>
    <xf numFmtId="1" fontId="15" fillId="20" borderId="17" xfId="1" applyNumberFormat="1" applyFont="1" applyFill="1" applyBorder="1" applyAlignment="1" applyProtection="1">
      <alignment horizontal="center" vertical="center" wrapText="1"/>
      <protection locked="0"/>
    </xf>
    <xf numFmtId="1" fontId="15" fillId="20" borderId="15" xfId="1" applyNumberFormat="1" applyFont="1" applyFill="1" applyBorder="1" applyAlignment="1" applyProtection="1">
      <alignment horizontal="center" vertical="center" wrapText="1"/>
      <protection locked="0"/>
    </xf>
    <xf numFmtId="1" fontId="15" fillId="0" borderId="15" xfId="1" applyNumberFormat="1" applyFont="1" applyBorder="1" applyAlignment="1" applyProtection="1">
      <alignment horizontal="center" vertical="center" wrapText="1"/>
      <protection locked="0"/>
    </xf>
    <xf numFmtId="0" fontId="17" fillId="18" borderId="0" xfId="0" applyFont="1" applyFill="1" applyAlignment="1">
      <alignment horizontal="center" vertical="center"/>
    </xf>
    <xf numFmtId="0" fontId="17" fillId="2" borderId="0" xfId="0" applyFont="1" applyFill="1" applyAlignment="1">
      <alignment horizontal="center" vertical="center"/>
    </xf>
    <xf numFmtId="0" fontId="10" fillId="18" borderId="22"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8" fillId="0" borderId="0" xfId="0" applyFont="1"/>
    <xf numFmtId="0" fontId="8" fillId="2" borderId="0" xfId="0" applyFont="1" applyFill="1"/>
    <xf numFmtId="0" fontId="10" fillId="2" borderId="0" xfId="0" applyFont="1" applyFill="1" applyAlignment="1">
      <alignment horizontal="center" vertical="center"/>
    </xf>
    <xf numFmtId="0" fontId="19" fillId="2" borderId="0" xfId="0" applyFont="1" applyFill="1" applyAlignment="1">
      <alignment horizontal="center" vertical="center" wrapText="1"/>
    </xf>
    <xf numFmtId="0" fontId="19" fillId="2" borderId="0" xfId="0" applyFont="1" applyFill="1" applyAlignment="1">
      <alignment vertical="center" wrapText="1"/>
    </xf>
    <xf numFmtId="14" fontId="19" fillId="0" borderId="29" xfId="6" applyNumberFormat="1" applyFont="1" applyBorder="1" applyAlignment="1" applyProtection="1">
      <alignment horizontal="center" vertical="center" wrapText="1"/>
      <protection locked="0"/>
    </xf>
    <xf numFmtId="0" fontId="20" fillId="2" borderId="52" xfId="0" applyFont="1" applyFill="1" applyBorder="1" applyAlignment="1">
      <alignment horizontal="left" vertical="center" wrapText="1"/>
    </xf>
    <xf numFmtId="0" fontId="5" fillId="2" borderId="20" xfId="0" applyFont="1" applyFill="1" applyBorder="1" applyAlignment="1">
      <alignment horizontal="center" wrapText="1"/>
    </xf>
    <xf numFmtId="0" fontId="20" fillId="2" borderId="37" xfId="0" applyFont="1" applyFill="1" applyBorder="1" applyAlignment="1">
      <alignment horizontal="left" vertical="center" wrapText="1"/>
    </xf>
    <xf numFmtId="0" fontId="5" fillId="2" borderId="8" xfId="0" applyFont="1" applyFill="1" applyBorder="1" applyAlignment="1">
      <alignment wrapText="1"/>
    </xf>
    <xf numFmtId="0" fontId="20" fillId="2" borderId="50" xfId="0" applyFont="1" applyFill="1" applyBorder="1" applyAlignment="1">
      <alignment horizontal="left" vertical="center" wrapText="1"/>
    </xf>
    <xf numFmtId="0" fontId="5" fillId="2" borderId="55" xfId="0" applyFont="1" applyFill="1" applyBorder="1" applyAlignment="1">
      <alignment wrapText="1"/>
    </xf>
    <xf numFmtId="0" fontId="22" fillId="0" borderId="0" xfId="0" applyFont="1" applyAlignment="1">
      <alignment vertical="center"/>
    </xf>
    <xf numFmtId="0" fontId="22" fillId="2" borderId="0" xfId="0" applyFont="1" applyFill="1" applyAlignment="1">
      <alignment vertical="center"/>
    </xf>
    <xf numFmtId="0" fontId="22" fillId="0" borderId="0" xfId="0" applyFont="1" applyAlignment="1">
      <alignment horizontal="center" vertical="center"/>
    </xf>
    <xf numFmtId="0" fontId="22" fillId="0" borderId="0" xfId="0" applyFont="1" applyAlignment="1">
      <alignment vertical="center" wrapText="1"/>
    </xf>
    <xf numFmtId="0" fontId="22" fillId="2" borderId="0" xfId="0" applyFont="1" applyFill="1" applyAlignment="1">
      <alignment horizontal="center" vertical="center"/>
    </xf>
    <xf numFmtId="0" fontId="15" fillId="0" borderId="0" xfId="0" applyFont="1" applyAlignment="1">
      <alignment horizontal="center" vertical="center"/>
    </xf>
    <xf numFmtId="0" fontId="19" fillId="0" borderId="9" xfId="0" applyFont="1" applyBorder="1" applyAlignment="1">
      <alignment horizontal="center" vertical="center" wrapText="1"/>
    </xf>
    <xf numFmtId="43" fontId="15" fillId="0" borderId="56" xfId="5" applyFont="1" applyFill="1" applyBorder="1" applyAlignment="1" applyProtection="1">
      <alignment horizontal="center" vertical="center" wrapText="1"/>
    </xf>
    <xf numFmtId="0" fontId="19" fillId="0" borderId="46" xfId="0" applyFont="1" applyBorder="1" applyAlignment="1">
      <alignment horizontal="center" vertical="center" wrapText="1"/>
    </xf>
    <xf numFmtId="43" fontId="15" fillId="0" borderId="46" xfId="5" applyFont="1" applyFill="1" applyBorder="1" applyAlignment="1" applyProtection="1">
      <alignment horizontal="center" vertical="center" wrapText="1"/>
    </xf>
    <xf numFmtId="0" fontId="15" fillId="0" borderId="0" xfId="0" applyFont="1" applyAlignment="1" applyProtection="1">
      <alignment vertical="center" wrapText="1"/>
      <protection locked="0"/>
    </xf>
    <xf numFmtId="1" fontId="15" fillId="0" borderId="22" xfId="1" applyNumberFormat="1" applyFont="1" applyFill="1" applyBorder="1" applyAlignment="1" applyProtection="1">
      <alignment horizontal="center" vertical="center" wrapText="1"/>
      <protection locked="0"/>
    </xf>
    <xf numFmtId="0" fontId="15" fillId="0" borderId="22" xfId="6" applyFont="1" applyBorder="1" applyAlignment="1" applyProtection="1">
      <alignment horizontal="center" vertical="center" wrapText="1"/>
      <protection locked="0"/>
    </xf>
    <xf numFmtId="0" fontId="10" fillId="2" borderId="22" xfId="0" applyFont="1" applyFill="1" applyBorder="1" applyAlignment="1">
      <alignment horizontal="center" vertical="center" wrapText="1"/>
    </xf>
    <xf numFmtId="0" fontId="17" fillId="0" borderId="0" xfId="0" applyFont="1" applyAlignment="1">
      <alignment vertical="center"/>
    </xf>
    <xf numFmtId="0" fontId="15" fillId="2" borderId="0" xfId="0" applyFont="1" applyFill="1" applyAlignment="1">
      <alignment vertical="center"/>
    </xf>
    <xf numFmtId="0" fontId="19" fillId="2" borderId="0" xfId="0" applyFont="1" applyFill="1" applyAlignment="1">
      <alignment horizontal="center" vertical="center"/>
    </xf>
    <xf numFmtId="0" fontId="15" fillId="0" borderId="0" xfId="0" applyFont="1" applyAlignment="1">
      <alignment vertical="center"/>
    </xf>
    <xf numFmtId="0" fontId="24" fillId="0" borderId="22" xfId="0" applyFont="1" applyBorder="1" applyAlignment="1" applyProtection="1">
      <alignment horizontal="center" vertical="center" wrapText="1"/>
      <protection locked="0"/>
    </xf>
    <xf numFmtId="0" fontId="25" fillId="2" borderId="0" xfId="0" applyFont="1" applyFill="1" applyAlignment="1">
      <alignment vertical="center" wrapText="1"/>
    </xf>
    <xf numFmtId="0" fontId="25" fillId="2" borderId="0" xfId="0" applyFont="1" applyFill="1" applyAlignment="1">
      <alignment vertical="center"/>
    </xf>
    <xf numFmtId="0" fontId="26" fillId="2" borderId="52" xfId="0" applyFont="1" applyFill="1" applyBorder="1" applyAlignment="1">
      <alignment horizontal="left" vertical="center" wrapText="1"/>
    </xf>
    <xf numFmtId="0" fontId="22" fillId="2" borderId="20" xfId="0" applyFont="1" applyFill="1" applyBorder="1" applyAlignment="1">
      <alignment horizontal="center" vertical="center" wrapText="1"/>
    </xf>
    <xf numFmtId="0" fontId="26" fillId="2" borderId="37" xfId="0" applyFont="1" applyFill="1" applyBorder="1" applyAlignment="1">
      <alignment horizontal="left" vertical="center" wrapText="1"/>
    </xf>
    <xf numFmtId="0" fontId="22" fillId="2" borderId="8" xfId="0" applyFont="1" applyFill="1" applyBorder="1" applyAlignment="1">
      <alignment vertical="center" wrapText="1"/>
    </xf>
    <xf numFmtId="0" fontId="26" fillId="2" borderId="50" xfId="0" applyFont="1" applyFill="1" applyBorder="1" applyAlignment="1">
      <alignment horizontal="left" vertical="center" wrapText="1"/>
    </xf>
    <xf numFmtId="0" fontId="22" fillId="2" borderId="55" xfId="0" applyFont="1" applyFill="1" applyBorder="1" applyAlignment="1">
      <alignment vertical="center" wrapText="1"/>
    </xf>
    <xf numFmtId="1" fontId="15" fillId="0" borderId="46" xfId="6" applyNumberFormat="1" applyFont="1" applyBorder="1" applyAlignment="1" applyProtection="1">
      <alignment horizontal="center" vertical="center" wrapText="1"/>
      <protection locked="0"/>
    </xf>
    <xf numFmtId="0" fontId="19" fillId="0" borderId="22" xfId="6" applyFont="1" applyBorder="1" applyAlignment="1" applyProtection="1">
      <alignment horizontal="center" vertical="center" wrapText="1"/>
      <protection locked="0"/>
    </xf>
    <xf numFmtId="0" fontId="10" fillId="18" borderId="22" xfId="0" applyFont="1" applyFill="1" applyBorder="1" applyAlignment="1">
      <alignment vertical="center" wrapText="1"/>
    </xf>
    <xf numFmtId="14" fontId="15" fillId="0" borderId="29" xfId="6" applyNumberFormat="1" applyFont="1" applyBorder="1" applyAlignment="1" applyProtection="1">
      <alignment horizontal="center" vertical="center" wrapText="1"/>
      <protection locked="0"/>
    </xf>
    <xf numFmtId="9" fontId="27" fillId="0" borderId="15" xfId="7" applyNumberFormat="1" applyFont="1" applyBorder="1" applyAlignment="1">
      <alignment horizontal="center" vertical="center" wrapText="1"/>
    </xf>
    <xf numFmtId="0" fontId="27" fillId="0" borderId="15" xfId="5" applyNumberFormat="1" applyFont="1" applyBorder="1" applyAlignment="1">
      <alignment horizontal="center" vertical="center" wrapText="1"/>
    </xf>
    <xf numFmtId="9" fontId="27" fillId="0" borderId="22" xfId="7" applyNumberFormat="1" applyFont="1" applyBorder="1" applyAlignment="1">
      <alignment horizontal="center" vertical="center" wrapText="1"/>
    </xf>
    <xf numFmtId="9" fontId="27" fillId="0" borderId="43" xfId="7" applyNumberFormat="1" applyFont="1" applyBorder="1" applyAlignment="1">
      <alignment horizontal="center" vertical="center" wrapText="1"/>
    </xf>
    <xf numFmtId="0" fontId="27" fillId="0" borderId="43" xfId="5" applyNumberFormat="1" applyFont="1" applyBorder="1" applyAlignment="1">
      <alignment horizontal="center" vertical="center" wrapText="1"/>
    </xf>
    <xf numFmtId="1" fontId="15" fillId="0" borderId="11" xfId="1" applyNumberFormat="1" applyFont="1" applyBorder="1" applyAlignment="1" applyProtection="1">
      <alignment horizontal="center" vertical="center" wrapText="1"/>
      <protection locked="0"/>
    </xf>
    <xf numFmtId="1" fontId="15" fillId="20" borderId="11" xfId="1" applyNumberFormat="1" applyFont="1" applyFill="1" applyBorder="1" applyAlignment="1" applyProtection="1">
      <alignment horizontal="center" vertical="center" wrapText="1"/>
      <protection locked="0"/>
    </xf>
    <xf numFmtId="1" fontId="15" fillId="20" borderId="58" xfId="1" applyNumberFormat="1" applyFont="1" applyFill="1" applyBorder="1" applyAlignment="1" applyProtection="1">
      <alignment horizontal="center" vertical="center" wrapText="1"/>
      <protection locked="0"/>
    </xf>
    <xf numFmtId="9" fontId="27" fillId="0" borderId="2" xfId="7" applyNumberFormat="1" applyFont="1" applyBorder="1" applyAlignment="1">
      <alignment horizontal="center" vertical="center" wrapText="1"/>
    </xf>
    <xf numFmtId="0" fontId="27" fillId="0" borderId="2" xfId="5" applyNumberFormat="1" applyFont="1" applyBorder="1" applyAlignment="1">
      <alignment horizontal="center" vertical="center" wrapText="1"/>
    </xf>
    <xf numFmtId="0" fontId="27" fillId="0" borderId="22" xfId="5" applyNumberFormat="1" applyFont="1" applyBorder="1" applyAlignment="1">
      <alignment horizontal="center" vertical="center" wrapText="1"/>
    </xf>
    <xf numFmtId="0" fontId="31" fillId="0" borderId="22" xfId="6" applyFont="1" applyBorder="1" applyAlignment="1" applyProtection="1">
      <alignment horizontal="center" vertical="center" wrapText="1"/>
      <protection locked="0"/>
    </xf>
    <xf numFmtId="14" fontId="31" fillId="0" borderId="29" xfId="6" applyNumberFormat="1" applyFont="1" applyBorder="1" applyAlignment="1" applyProtection="1">
      <alignment horizontal="center" vertical="center" wrapText="1"/>
      <protection locked="0"/>
    </xf>
    <xf numFmtId="2" fontId="0" fillId="0" borderId="22" xfId="0" applyNumberFormat="1" applyBorder="1" applyAlignment="1">
      <alignment horizontal="center" vertical="center"/>
    </xf>
    <xf numFmtId="1" fontId="0" fillId="0" borderId="22" xfId="0" applyNumberFormat="1" applyBorder="1" applyAlignment="1">
      <alignment horizontal="center" vertical="center"/>
    </xf>
    <xf numFmtId="164" fontId="15" fillId="0" borderId="22" xfId="5" applyNumberFormat="1" applyFont="1" applyBorder="1" applyAlignment="1" applyProtection="1">
      <alignment horizontal="center" vertical="center" wrapText="1"/>
      <protection locked="0"/>
    </xf>
    <xf numFmtId="164" fontId="15" fillId="20" borderId="22" xfId="5" applyNumberFormat="1" applyFont="1" applyFill="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2" fontId="0" fillId="0" borderId="15" xfId="0" applyNumberFormat="1" applyBorder="1" applyAlignment="1">
      <alignment horizontal="center" vertical="center"/>
    </xf>
    <xf numFmtId="1" fontId="0" fillId="0" borderId="15" xfId="0" applyNumberFormat="1" applyBorder="1" applyAlignment="1">
      <alignment horizontal="center" vertical="center"/>
    </xf>
    <xf numFmtId="0" fontId="14" fillId="0" borderId="22" xfId="0" applyFont="1" applyBorder="1" applyAlignment="1" applyProtection="1">
      <alignment horizontal="center" vertical="center" wrapText="1"/>
      <protection locked="0"/>
    </xf>
    <xf numFmtId="0" fontId="13" fillId="0" borderId="46" xfId="0" applyFont="1" applyBorder="1" applyAlignment="1">
      <alignment horizontal="center" vertical="center" wrapText="1"/>
    </xf>
    <xf numFmtId="43" fontId="12" fillId="0" borderId="46" xfId="5" applyFont="1" applyBorder="1" applyAlignment="1" applyProtection="1">
      <alignment horizontal="center" vertical="center" wrapText="1"/>
    </xf>
    <xf numFmtId="43" fontId="12" fillId="0" borderId="56" xfId="5" applyFont="1" applyBorder="1" applyAlignment="1" applyProtection="1">
      <alignment horizontal="center" vertical="center" wrapText="1"/>
    </xf>
    <xf numFmtId="0" fontId="10" fillId="18" borderId="9" xfId="0" applyFont="1" applyFill="1" applyBorder="1" applyAlignment="1">
      <alignment horizontal="center" vertical="center" wrapText="1"/>
    </xf>
    <xf numFmtId="1" fontId="15" fillId="20" borderId="23" xfId="1" applyNumberFormat="1" applyFont="1" applyFill="1" applyBorder="1" applyAlignment="1" applyProtection="1">
      <alignment horizontal="center" vertical="center" wrapText="1"/>
      <protection locked="0"/>
    </xf>
    <xf numFmtId="1" fontId="15" fillId="20" borderId="24" xfId="1" applyNumberFormat="1" applyFont="1" applyFill="1" applyBorder="1" applyAlignment="1" applyProtection="1">
      <alignment horizontal="center" vertical="center" wrapText="1"/>
      <protection locked="0"/>
    </xf>
    <xf numFmtId="1" fontId="15" fillId="0" borderId="22" xfId="6" applyNumberFormat="1" applyFont="1" applyBorder="1" applyAlignment="1" applyProtection="1">
      <alignment horizontal="center" vertical="center"/>
      <protection locked="0"/>
    </xf>
    <xf numFmtId="0" fontId="15" fillId="0" borderId="60" xfId="6" applyFont="1" applyBorder="1" applyAlignment="1" applyProtection="1">
      <alignment horizontal="left" vertical="top" wrapText="1"/>
      <protection locked="0"/>
    </xf>
    <xf numFmtId="1" fontId="5" fillId="2" borderId="0" xfId="0" applyNumberFormat="1" applyFont="1" applyFill="1"/>
    <xf numFmtId="9" fontId="5" fillId="2" borderId="0" xfId="1" applyFont="1" applyFill="1"/>
    <xf numFmtId="0" fontId="15" fillId="0" borderId="60" xfId="6" applyFont="1" applyBorder="1" applyAlignment="1" applyProtection="1">
      <alignment horizontal="center" vertical="center" wrapText="1"/>
      <protection locked="0"/>
    </xf>
    <xf numFmtId="1" fontId="15" fillId="0" borderId="15" xfId="6" applyNumberFormat="1" applyFont="1" applyBorder="1" applyAlignment="1" applyProtection="1">
      <alignment horizontal="center" vertical="center" wrapText="1"/>
      <protection locked="0"/>
    </xf>
    <xf numFmtId="1" fontId="15" fillId="0" borderId="60" xfId="1" applyNumberFormat="1" applyFont="1" applyBorder="1" applyAlignment="1" applyProtection="1">
      <alignment horizontal="center" vertical="center" wrapText="1"/>
      <protection locked="0"/>
    </xf>
    <xf numFmtId="1" fontId="15" fillId="20" borderId="60" xfId="1" applyNumberFormat="1" applyFont="1" applyFill="1" applyBorder="1" applyAlignment="1" applyProtection="1">
      <alignment horizontal="center" vertical="center" wrapText="1"/>
      <protection locked="0"/>
    </xf>
    <xf numFmtId="0" fontId="12" fillId="0" borderId="15" xfId="0" applyFont="1" applyBorder="1" applyAlignment="1">
      <alignment horizontal="center" vertical="center" wrapText="1"/>
    </xf>
    <xf numFmtId="0" fontId="7" fillId="0" borderId="15" xfId="4" applyFill="1" applyBorder="1" applyAlignment="1">
      <alignment horizontal="center" vertical="center" wrapText="1"/>
    </xf>
    <xf numFmtId="9" fontId="11" fillId="19" borderId="61" xfId="1" applyFont="1" applyFill="1" applyBorder="1" applyAlignment="1" applyProtection="1">
      <alignment horizontal="center" vertical="center" wrapText="1"/>
    </xf>
    <xf numFmtId="0" fontId="7" fillId="0" borderId="22" xfId="4" applyBorder="1" applyAlignment="1">
      <alignment horizontal="center" vertical="center" wrapText="1"/>
    </xf>
    <xf numFmtId="0" fontId="7" fillId="0" borderId="22" xfId="4" applyFill="1" applyBorder="1" applyAlignment="1">
      <alignment horizontal="center" vertical="center" wrapText="1"/>
    </xf>
    <xf numFmtId="0" fontId="7" fillId="0" borderId="0" xfId="4" applyFill="1"/>
    <xf numFmtId="1" fontId="12" fillId="0" borderId="22" xfId="0" applyNumberFormat="1" applyFont="1" applyBorder="1" applyAlignment="1">
      <alignment horizontal="center" vertical="center" wrapText="1"/>
    </xf>
    <xf numFmtId="0" fontId="22" fillId="0" borderId="22" xfId="0" applyFont="1" applyBorder="1" applyAlignment="1">
      <alignment vertical="center"/>
    </xf>
    <xf numFmtId="1" fontId="15" fillId="0" borderId="15" xfId="1" applyNumberFormat="1" applyFont="1" applyFill="1" applyBorder="1" applyAlignment="1" applyProtection="1">
      <alignment horizontal="center" vertical="center" wrapText="1"/>
      <protection locked="0"/>
    </xf>
    <xf numFmtId="0" fontId="7" fillId="0" borderId="43" xfId="4" applyFill="1" applyBorder="1" applyAlignment="1">
      <alignment horizontal="center" vertical="center" wrapText="1"/>
    </xf>
    <xf numFmtId="0" fontId="7" fillId="0" borderId="29" xfId="4" applyBorder="1" applyAlignment="1">
      <alignment horizontal="center" vertical="center"/>
    </xf>
    <xf numFmtId="164" fontId="15" fillId="20" borderId="29" xfId="5" applyNumberFormat="1" applyFont="1" applyFill="1" applyBorder="1" applyAlignment="1" applyProtection="1">
      <alignment horizontal="center" vertical="center" wrapText="1"/>
      <protection locked="0"/>
    </xf>
    <xf numFmtId="43" fontId="12" fillId="0" borderId="62" xfId="5" applyFont="1" applyBorder="1" applyAlignment="1" applyProtection="1">
      <alignment horizontal="center" vertical="center" wrapText="1"/>
    </xf>
    <xf numFmtId="164" fontId="15" fillId="0" borderId="27" xfId="5" applyNumberFormat="1" applyFont="1" applyBorder="1" applyAlignment="1" applyProtection="1">
      <alignment horizontal="center" vertical="center" wrapText="1"/>
      <protection locked="0"/>
    </xf>
    <xf numFmtId="0" fontId="13" fillId="0" borderId="57" xfId="0" applyFont="1" applyBorder="1" applyAlignment="1">
      <alignment horizontal="center" vertical="center" wrapText="1"/>
    </xf>
    <xf numFmtId="0" fontId="12" fillId="0" borderId="47"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34" fillId="2" borderId="0" xfId="0" applyFont="1" applyFill="1" applyAlignment="1">
      <alignment horizontal="center" vertical="center"/>
    </xf>
    <xf numFmtId="0" fontId="8" fillId="2" borderId="0" xfId="0" applyFont="1" applyFill="1" applyAlignment="1" applyProtection="1">
      <alignment horizontal="center" vertical="center" wrapText="1"/>
      <protection locked="0"/>
    </xf>
    <xf numFmtId="0" fontId="8" fillId="2" borderId="0" xfId="0" applyFont="1" applyFill="1" applyAlignment="1" applyProtection="1">
      <alignment horizontal="center" vertical="center"/>
      <protection locked="0"/>
    </xf>
    <xf numFmtId="1" fontId="12" fillId="0" borderId="23" xfId="0" applyNumberFormat="1" applyFont="1" applyBorder="1" applyAlignment="1">
      <alignment horizontal="center" vertical="center" wrapText="1"/>
    </xf>
    <xf numFmtId="9" fontId="8" fillId="19" borderId="23" xfId="1" applyFont="1" applyFill="1" applyBorder="1" applyAlignment="1" applyProtection="1">
      <alignment horizontal="center" vertical="center" wrapText="1"/>
    </xf>
    <xf numFmtId="9" fontId="8" fillId="19" borderId="59" xfId="1" applyFont="1" applyFill="1" applyBorder="1" applyAlignment="1" applyProtection="1">
      <alignment horizontal="center" vertical="center" wrapText="1"/>
    </xf>
    <xf numFmtId="0" fontId="15" fillId="0" borderId="17" xfId="0" applyFont="1" applyBorder="1" applyAlignment="1" applyProtection="1">
      <alignment horizontal="center" vertical="center" wrapText="1"/>
      <protection locked="0"/>
    </xf>
    <xf numFmtId="0" fontId="15" fillId="0" borderId="63" xfId="6" applyFont="1" applyBorder="1" applyAlignment="1" applyProtection="1">
      <alignment horizontal="center" vertical="center" wrapText="1"/>
      <protection locked="0"/>
    </xf>
    <xf numFmtId="0" fontId="8" fillId="2" borderId="22" xfId="0" applyFont="1" applyFill="1" applyBorder="1" applyAlignment="1" applyProtection="1">
      <alignment horizontal="center" vertical="top" wrapText="1"/>
      <protection locked="0"/>
    </xf>
    <xf numFmtId="0" fontId="10" fillId="18" borderId="43"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5" fillId="0" borderId="11" xfId="6" applyFont="1" applyBorder="1" applyAlignment="1" applyProtection="1">
      <alignment horizontal="center" vertical="center" wrapText="1"/>
      <protection locked="0"/>
    </xf>
    <xf numFmtId="0" fontId="15" fillId="0" borderId="2" xfId="6" applyFont="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10" fillId="18" borderId="2" xfId="0" applyFont="1" applyFill="1" applyBorder="1" applyAlignment="1">
      <alignment horizontal="center" vertical="center" wrapText="1"/>
    </xf>
    <xf numFmtId="0" fontId="15" fillId="2" borderId="0" xfId="0" applyFont="1" applyFill="1" applyAlignment="1">
      <alignment horizontal="center" vertical="center"/>
    </xf>
    <xf numFmtId="0" fontId="15" fillId="0" borderId="23" xfId="0" applyFont="1" applyBorder="1" applyAlignment="1" applyProtection="1">
      <alignment horizontal="center" vertical="center" wrapText="1"/>
      <protection locked="0"/>
    </xf>
    <xf numFmtId="0" fontId="15" fillId="0" borderId="46"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5" fillId="23" borderId="14" xfId="0" applyFont="1" applyFill="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24" borderId="28" xfId="0" applyFont="1" applyFill="1" applyBorder="1" applyAlignment="1" applyProtection="1">
      <alignment horizontal="center" vertical="center" wrapText="1"/>
      <protection locked="0"/>
    </xf>
    <xf numFmtId="0" fontId="15" fillId="24" borderId="19" xfId="0" applyFont="1" applyFill="1" applyBorder="1" applyAlignment="1" applyProtection="1">
      <alignment horizontal="center" vertical="center" wrapText="1"/>
      <protection locked="0"/>
    </xf>
    <xf numFmtId="0" fontId="15" fillId="0" borderId="67"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2" borderId="13" xfId="0" applyFont="1" applyFill="1" applyBorder="1" applyAlignment="1" applyProtection="1">
      <alignment horizontal="center" vertical="center" wrapText="1"/>
      <protection locked="0"/>
    </xf>
    <xf numFmtId="0" fontId="15" fillId="2" borderId="19" xfId="0" applyFont="1" applyFill="1" applyBorder="1" applyAlignment="1" applyProtection="1">
      <alignment horizontal="center" vertical="center" wrapText="1"/>
      <protection locked="0"/>
    </xf>
    <xf numFmtId="0" fontId="8" fillId="2" borderId="22" xfId="0" applyFont="1" applyFill="1" applyBorder="1" applyAlignment="1" applyProtection="1">
      <alignment vertical="top" wrapText="1"/>
      <protection locked="0"/>
    </xf>
    <xf numFmtId="0" fontId="14" fillId="0" borderId="17" xfId="0" applyFont="1" applyBorder="1" applyAlignment="1" applyProtection="1">
      <alignment horizontal="center" vertical="center" wrapText="1"/>
      <protection locked="0"/>
    </xf>
    <xf numFmtId="0" fontId="14" fillId="0" borderId="29" xfId="0" applyFont="1" applyBorder="1" applyAlignment="1" applyProtection="1">
      <alignment horizontal="center" vertical="center" wrapText="1"/>
      <protection locked="0"/>
    </xf>
    <xf numFmtId="0" fontId="14" fillId="0" borderId="32" xfId="0" applyFont="1" applyBorder="1" applyAlignment="1" applyProtection="1">
      <alignment horizontal="center" vertical="center" wrapText="1"/>
      <protection locked="0"/>
    </xf>
    <xf numFmtId="0" fontId="15" fillId="0" borderId="43" xfId="6" applyFont="1" applyBorder="1" applyAlignment="1" applyProtection="1">
      <alignment horizontal="center" vertical="top" wrapText="1"/>
      <protection locked="0"/>
    </xf>
    <xf numFmtId="0" fontId="12" fillId="0" borderId="22"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49" fontId="28" fillId="0" borderId="22" xfId="7" applyNumberFormat="1" applyFont="1" applyBorder="1" applyAlignment="1">
      <alignment horizontal="center" vertical="center" wrapText="1"/>
    </xf>
    <xf numFmtId="49" fontId="29" fillId="0" borderId="22" xfId="0" applyNumberFormat="1" applyFont="1" applyBorder="1" applyAlignment="1">
      <alignment horizontal="center" vertical="center" wrapText="1"/>
    </xf>
    <xf numFmtId="49" fontId="28" fillId="2" borderId="22" xfId="7" applyNumberFormat="1" applyFont="1" applyFill="1" applyBorder="1" applyAlignment="1">
      <alignment horizontal="center" vertical="center" wrapText="1"/>
    </xf>
    <xf numFmtId="49" fontId="28" fillId="0" borderId="22" xfId="7" applyNumberFormat="1" applyFont="1" applyBorder="1" applyAlignment="1" applyProtection="1">
      <alignment horizontal="center" vertical="center" wrapText="1"/>
      <protection locked="0"/>
    </xf>
    <xf numFmtId="49" fontId="28" fillId="0" borderId="43" xfId="7" applyNumberFormat="1" applyFont="1" applyBorder="1" applyAlignment="1" applyProtection="1">
      <alignment horizontal="center" vertical="center" wrapText="1"/>
      <protection locked="0"/>
    </xf>
    <xf numFmtId="49" fontId="28" fillId="2" borderId="43" xfId="7" applyNumberFormat="1" applyFont="1" applyFill="1" applyBorder="1" applyAlignment="1" applyProtection="1">
      <alignment horizontal="center" vertical="center" wrapText="1"/>
      <protection locked="0"/>
    </xf>
    <xf numFmtId="0" fontId="14" fillId="0" borderId="68"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0" fillId="18" borderId="43" xfId="0" applyFont="1" applyFill="1" applyBorder="1" applyAlignment="1">
      <alignment vertical="center" wrapText="1"/>
    </xf>
    <xf numFmtId="0" fontId="8" fillId="26" borderId="27" xfId="0" applyFont="1" applyFill="1" applyBorder="1" applyAlignment="1" applyProtection="1">
      <alignment vertical="top" wrapText="1"/>
      <protection locked="0"/>
    </xf>
    <xf numFmtId="0" fontId="8" fillId="2" borderId="27" xfId="0" applyFont="1" applyFill="1" applyBorder="1" applyAlignment="1" applyProtection="1">
      <alignment horizontal="center" vertical="center" wrapText="1"/>
      <protection locked="0"/>
    </xf>
    <xf numFmtId="0" fontId="8" fillId="2" borderId="27" xfId="0" applyFont="1" applyFill="1" applyBorder="1" applyAlignment="1" applyProtection="1">
      <alignment vertical="top" wrapText="1"/>
      <protection locked="0"/>
    </xf>
    <xf numFmtId="0" fontId="8" fillId="2" borderId="27" xfId="0" applyFont="1" applyFill="1" applyBorder="1" applyAlignment="1" applyProtection="1">
      <alignment horizontal="center" vertical="top" wrapText="1"/>
      <protection locked="0"/>
    </xf>
    <xf numFmtId="49" fontId="28" fillId="0" borderId="2" xfId="7" applyNumberFormat="1" applyFont="1" applyBorder="1" applyAlignment="1">
      <alignment horizontal="center" vertical="center" wrapText="1"/>
    </xf>
    <xf numFmtId="49" fontId="29" fillId="0" borderId="2" xfId="0" applyNumberFormat="1" applyFont="1" applyBorder="1" applyAlignment="1">
      <alignment horizontal="center" vertical="center" wrapText="1"/>
    </xf>
    <xf numFmtId="1" fontId="15" fillId="0" borderId="39" xfId="1" applyNumberFormat="1" applyFont="1" applyBorder="1" applyAlignment="1" applyProtection="1">
      <alignment horizontal="center" vertical="center" wrapText="1"/>
      <protection locked="0"/>
    </xf>
    <xf numFmtId="1" fontId="15" fillId="20" borderId="2" xfId="1" applyNumberFormat="1" applyFont="1" applyFill="1" applyBorder="1" applyAlignment="1" applyProtection="1">
      <alignment horizontal="center" vertical="center" wrapText="1"/>
      <protection locked="0"/>
    </xf>
    <xf numFmtId="1" fontId="15" fillId="0" borderId="2" xfId="1" applyNumberFormat="1" applyFont="1" applyBorder="1" applyAlignment="1" applyProtection="1">
      <alignment horizontal="center" vertical="center" wrapText="1"/>
      <protection locked="0"/>
    </xf>
    <xf numFmtId="1" fontId="15" fillId="20" borderId="65" xfId="1" applyNumberFormat="1" applyFont="1" applyFill="1" applyBorder="1" applyAlignment="1" applyProtection="1">
      <alignment horizontal="center" vertical="center" wrapText="1"/>
      <protection locked="0"/>
    </xf>
    <xf numFmtId="0" fontId="8" fillId="0" borderId="49" xfId="0" applyFont="1" applyBorder="1" applyAlignment="1" applyProtection="1">
      <alignment horizontal="center" vertical="center" wrapText="1"/>
      <protection locked="0"/>
    </xf>
    <xf numFmtId="0" fontId="8" fillId="0" borderId="42" xfId="0" applyFont="1" applyBorder="1" applyAlignment="1" applyProtection="1">
      <alignment horizontal="center" vertical="center" wrapText="1"/>
      <protection locked="0"/>
    </xf>
    <xf numFmtId="49" fontId="28" fillId="2" borderId="2" xfId="7" applyNumberFormat="1" applyFont="1" applyFill="1" applyBorder="1" applyAlignment="1">
      <alignment horizontal="center" vertical="center" wrapText="1"/>
    </xf>
    <xf numFmtId="49" fontId="28" fillId="0" borderId="43" xfId="7" applyNumberFormat="1" applyFont="1" applyBorder="1" applyAlignment="1">
      <alignment horizontal="center" vertical="center" wrapText="1"/>
    </xf>
    <xf numFmtId="49" fontId="29" fillId="0" borderId="43" xfId="0" applyNumberFormat="1" applyFont="1" applyBorder="1" applyAlignment="1">
      <alignment horizontal="center" vertical="center" wrapText="1"/>
    </xf>
    <xf numFmtId="0" fontId="28" fillId="0" borderId="39" xfId="7" applyFont="1" applyBorder="1" applyAlignment="1">
      <alignment horizontal="center" vertical="center" wrapText="1"/>
    </xf>
    <xf numFmtId="49" fontId="28" fillId="0" borderId="39" xfId="7" applyNumberFormat="1" applyFont="1" applyBorder="1" applyAlignment="1">
      <alignment horizontal="center" vertical="center" wrapText="1"/>
    </xf>
    <xf numFmtId="49" fontId="29" fillId="0" borderId="39" xfId="0" applyNumberFormat="1" applyFont="1" applyBorder="1" applyAlignment="1">
      <alignment horizontal="center" vertical="center" wrapText="1"/>
    </xf>
    <xf numFmtId="9" fontId="27" fillId="0" borderId="39" xfId="7" applyNumberFormat="1" applyFont="1" applyBorder="1" applyAlignment="1">
      <alignment horizontal="center" vertical="center" wrapText="1"/>
    </xf>
    <xf numFmtId="0" fontId="27" fillId="0" borderId="39" xfId="5" applyNumberFormat="1" applyFont="1" applyBorder="1" applyAlignment="1">
      <alignment horizontal="center" vertical="center" wrapText="1"/>
    </xf>
    <xf numFmtId="1" fontId="15" fillId="20" borderId="39" xfId="1" applyNumberFormat="1" applyFont="1" applyFill="1" applyBorder="1" applyAlignment="1" applyProtection="1">
      <alignment horizontal="center" vertical="center" wrapText="1"/>
      <protection locked="0"/>
    </xf>
    <xf numFmtId="1" fontId="15" fillId="20" borderId="71" xfId="1" applyNumberFormat="1" applyFont="1" applyFill="1" applyBorder="1" applyAlignment="1" applyProtection="1">
      <alignment horizontal="center" vertical="center" wrapText="1"/>
      <protection locked="0"/>
    </xf>
    <xf numFmtId="49" fontId="28" fillId="0" borderId="2" xfId="7" applyNumberFormat="1" applyFont="1" applyBorder="1" applyAlignment="1" applyProtection="1">
      <alignment horizontal="center" vertical="center" wrapText="1"/>
      <protection locked="0"/>
    </xf>
    <xf numFmtId="0" fontId="8" fillId="24" borderId="27" xfId="0" applyFont="1" applyFill="1" applyBorder="1" applyAlignment="1" applyProtection="1">
      <alignment vertical="top" wrapText="1"/>
      <protection locked="0"/>
    </xf>
    <xf numFmtId="49" fontId="29" fillId="0" borderId="11" xfId="6" applyNumberFormat="1" applyFont="1" applyBorder="1" applyAlignment="1" applyProtection="1">
      <alignment horizontal="center" vertical="center" wrapText="1"/>
      <protection locked="0"/>
    </xf>
    <xf numFmtId="49" fontId="15" fillId="0" borderId="11" xfId="6" applyNumberFormat="1" applyFont="1" applyBorder="1" applyAlignment="1" applyProtection="1">
      <alignment horizontal="center" vertical="center" wrapText="1"/>
      <protection locked="0"/>
    </xf>
    <xf numFmtId="1" fontId="15" fillId="0" borderId="11" xfId="6" applyNumberFormat="1"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49" fontId="28" fillId="2" borderId="43" xfId="7" applyNumberFormat="1" applyFont="1" applyFill="1" applyBorder="1" applyAlignment="1">
      <alignment horizontal="center" vertical="center" wrapText="1"/>
    </xf>
    <xf numFmtId="9" fontId="27" fillId="2" borderId="43" xfId="7" applyNumberFormat="1" applyFont="1" applyFill="1" applyBorder="1" applyAlignment="1">
      <alignment horizontal="center" vertical="center" wrapText="1"/>
    </xf>
    <xf numFmtId="1" fontId="27" fillId="0" borderId="43" xfId="5" applyNumberFormat="1" applyFont="1" applyBorder="1" applyAlignment="1">
      <alignment horizontal="center" vertical="center" wrapText="1"/>
    </xf>
    <xf numFmtId="1" fontId="15" fillId="20" borderId="73" xfId="1" applyNumberFormat="1" applyFont="1" applyFill="1" applyBorder="1" applyAlignment="1" applyProtection="1">
      <alignment horizontal="center" vertical="center" wrapText="1"/>
      <protection locked="0"/>
    </xf>
    <xf numFmtId="0" fontId="13" fillId="0" borderId="1" xfId="0" applyFont="1" applyBorder="1" applyAlignment="1">
      <alignment horizontal="center" vertical="center" wrapText="1"/>
    </xf>
    <xf numFmtId="9" fontId="8" fillId="19" borderId="22" xfId="1" applyFont="1" applyFill="1" applyBorder="1" applyAlignment="1" applyProtection="1">
      <alignment horizontal="center" vertical="center" wrapText="1"/>
    </xf>
    <xf numFmtId="9" fontId="8" fillId="2" borderId="0" xfId="1" applyFont="1" applyFill="1" applyAlignment="1">
      <alignment horizontal="center" vertical="center"/>
    </xf>
    <xf numFmtId="0" fontId="28" fillId="0" borderId="49" xfId="0" applyFont="1" applyBorder="1" applyAlignment="1" applyProtection="1">
      <alignment horizontal="center" vertical="center" wrapText="1"/>
      <protection locked="0"/>
    </xf>
    <xf numFmtId="0" fontId="28" fillId="0" borderId="45" xfId="0" applyFont="1" applyBorder="1" applyAlignment="1" applyProtection="1">
      <alignment horizontal="center" vertical="center" wrapText="1"/>
      <protection locked="0"/>
    </xf>
    <xf numFmtId="0" fontId="28" fillId="0" borderId="71" xfId="0" applyFont="1" applyBorder="1" applyAlignment="1" applyProtection="1">
      <alignment horizontal="center" vertical="center" wrapText="1"/>
      <protection locked="0"/>
    </xf>
    <xf numFmtId="0" fontId="28" fillId="0" borderId="42" xfId="0" applyFont="1" applyBorder="1" applyAlignment="1" applyProtection="1">
      <alignment horizontal="center" vertical="center" wrapText="1"/>
      <protection locked="0"/>
    </xf>
    <xf numFmtId="0" fontId="28" fillId="0" borderId="68" xfId="0" applyFont="1" applyBorder="1" applyAlignment="1" applyProtection="1">
      <alignment horizontal="center" vertical="center" wrapText="1"/>
      <protection locked="0"/>
    </xf>
    <xf numFmtId="1" fontId="29" fillId="0" borderId="39" xfId="1" applyNumberFormat="1" applyFont="1" applyBorder="1" applyAlignment="1" applyProtection="1">
      <alignment horizontal="center" vertical="center" wrapText="1"/>
      <protection locked="0"/>
    </xf>
    <xf numFmtId="1" fontId="29" fillId="20" borderId="2" xfId="1" applyNumberFormat="1" applyFont="1" applyFill="1" applyBorder="1" applyAlignment="1" applyProtection="1">
      <alignment horizontal="center" vertical="center" wrapText="1"/>
      <protection locked="0"/>
    </xf>
    <xf numFmtId="1" fontId="29" fillId="0" borderId="2" xfId="1" applyNumberFormat="1" applyFont="1" applyBorder="1" applyAlignment="1" applyProtection="1">
      <alignment horizontal="center" vertical="center" wrapText="1"/>
      <protection locked="0"/>
    </xf>
    <xf numFmtId="1" fontId="29" fillId="0" borderId="22" xfId="1" applyNumberFormat="1" applyFont="1" applyBorder="1" applyAlignment="1" applyProtection="1">
      <alignment horizontal="center" vertical="center" wrapText="1"/>
      <protection locked="0"/>
    </xf>
    <xf numFmtId="0" fontId="38" fillId="0" borderId="15" xfId="4" applyFont="1" applyFill="1" applyBorder="1" applyAlignment="1">
      <alignment horizontal="center" vertical="center" wrapText="1"/>
    </xf>
    <xf numFmtId="1" fontId="29" fillId="0" borderId="15" xfId="1" applyNumberFormat="1" applyFont="1" applyBorder="1" applyAlignment="1" applyProtection="1">
      <alignment horizontal="center" vertical="center" wrapText="1"/>
      <protection locked="0"/>
    </xf>
    <xf numFmtId="1" fontId="29" fillId="20" borderId="15" xfId="1" applyNumberFormat="1" applyFont="1" applyFill="1" applyBorder="1" applyAlignment="1" applyProtection="1">
      <alignment horizontal="center" vertical="center" wrapText="1"/>
      <protection locked="0"/>
    </xf>
    <xf numFmtId="1" fontId="29" fillId="20" borderId="39" xfId="1" applyNumberFormat="1" applyFont="1" applyFill="1" applyBorder="1" applyAlignment="1" applyProtection="1">
      <alignment horizontal="center" vertical="center" wrapText="1"/>
      <protection locked="0"/>
    </xf>
    <xf numFmtId="1" fontId="29" fillId="0" borderId="43" xfId="1" applyNumberFormat="1" applyFont="1" applyBorder="1" applyAlignment="1" applyProtection="1">
      <alignment horizontal="center" vertical="center" wrapText="1"/>
      <protection locked="0"/>
    </xf>
    <xf numFmtId="1" fontId="29" fillId="20" borderId="43" xfId="1" applyNumberFormat="1" applyFont="1" applyFill="1" applyBorder="1" applyAlignment="1" applyProtection="1">
      <alignment horizontal="center" vertical="center" wrapText="1"/>
      <protection locked="0"/>
    </xf>
    <xf numFmtId="1" fontId="29" fillId="20" borderId="60" xfId="1" applyNumberFormat="1" applyFont="1" applyFill="1" applyBorder="1" applyAlignment="1" applyProtection="1">
      <alignment horizontal="center" vertical="center" wrapText="1"/>
      <protection locked="0"/>
    </xf>
    <xf numFmtId="1" fontId="29" fillId="0" borderId="60" xfId="1" applyNumberFormat="1" applyFont="1" applyBorder="1" applyAlignment="1" applyProtection="1">
      <alignment horizontal="center" vertical="center" wrapText="1"/>
      <protection locked="0"/>
    </xf>
    <xf numFmtId="9" fontId="8" fillId="19" borderId="36" xfId="1" applyFont="1" applyFill="1" applyBorder="1" applyAlignment="1" applyProtection="1">
      <alignment horizontal="center" vertical="center" wrapText="1"/>
    </xf>
    <xf numFmtId="0" fontId="8" fillId="2" borderId="13" xfId="0" applyFont="1" applyFill="1" applyBorder="1" applyAlignment="1" applyProtection="1">
      <alignment horizontal="center" vertical="top" wrapText="1"/>
      <protection locked="0"/>
    </xf>
    <xf numFmtId="1" fontId="13" fillId="0" borderId="22" xfId="0" applyNumberFormat="1" applyFont="1" applyBorder="1" applyAlignment="1">
      <alignment horizontal="center" vertical="center" wrapText="1"/>
    </xf>
    <xf numFmtId="1" fontId="13" fillId="0" borderId="23" xfId="0" applyNumberFormat="1" applyFont="1" applyBorder="1" applyAlignment="1">
      <alignment horizontal="center" vertical="center" wrapText="1"/>
    </xf>
    <xf numFmtId="0" fontId="40" fillId="0" borderId="15" xfId="4" applyFont="1" applyFill="1" applyBorder="1" applyAlignment="1">
      <alignment horizontal="center" vertical="center" wrapText="1"/>
    </xf>
    <xf numFmtId="0" fontId="40" fillId="0" borderId="0" xfId="4" applyFont="1" applyFill="1" applyAlignment="1">
      <alignment horizontal="center" vertical="center"/>
    </xf>
    <xf numFmtId="0" fontId="40" fillId="0" borderId="22" xfId="4" applyFont="1" applyFill="1" applyBorder="1" applyAlignment="1">
      <alignment horizontal="center" vertical="center" wrapText="1"/>
    </xf>
    <xf numFmtId="0" fontId="40" fillId="0" borderId="15" xfId="4" applyFont="1" applyFill="1" applyBorder="1" applyAlignment="1">
      <alignment wrapText="1"/>
    </xf>
    <xf numFmtId="0" fontId="40" fillId="0" borderId="0" xfId="4" applyFont="1" applyFill="1" applyAlignment="1">
      <alignment horizontal="center" vertical="center" wrapText="1"/>
    </xf>
    <xf numFmtId="0" fontId="40" fillId="0" borderId="63" xfId="4"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6" applyFont="1" applyBorder="1" applyAlignment="1" applyProtection="1">
      <alignment horizontal="center" vertical="center" wrapText="1"/>
      <protection locked="0"/>
    </xf>
    <xf numFmtId="0" fontId="8" fillId="0" borderId="43" xfId="0" applyFont="1" applyBorder="1" applyAlignment="1">
      <alignment horizontal="center" vertical="center" wrapText="1"/>
    </xf>
    <xf numFmtId="0" fontId="8" fillId="0" borderId="43" xfId="6" applyFont="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15" fillId="2" borderId="6" xfId="4" applyFont="1" applyFill="1" applyBorder="1" applyAlignment="1" applyProtection="1">
      <alignment horizontal="center" vertical="center" wrapText="1"/>
      <protection locked="0"/>
    </xf>
    <xf numFmtId="0" fontId="15" fillId="2" borderId="3" xfId="4" applyFont="1" applyFill="1" applyBorder="1" applyAlignment="1" applyProtection="1">
      <alignment horizontal="center" vertical="center" wrapText="1"/>
      <protection locked="0"/>
    </xf>
    <xf numFmtId="0" fontId="15" fillId="2" borderId="30" xfId="4" applyFont="1" applyFill="1" applyBorder="1" applyAlignment="1" applyProtection="1">
      <alignment horizontal="center" vertical="center" wrapText="1"/>
      <protection locked="0"/>
    </xf>
    <xf numFmtId="0" fontId="36" fillId="2" borderId="6" xfId="4" applyFont="1" applyFill="1" applyBorder="1" applyAlignment="1" applyProtection="1">
      <alignment horizontal="center" vertical="center" wrapText="1"/>
      <protection locked="0"/>
    </xf>
    <xf numFmtId="0" fontId="8" fillId="0" borderId="22" xfId="0" applyFont="1" applyBorder="1" applyAlignment="1">
      <alignment horizontal="center" vertical="center" wrapText="1"/>
    </xf>
    <xf numFmtId="0" fontId="8" fillId="0" borderId="22" xfId="6" applyFont="1" applyBorder="1" applyAlignment="1" applyProtection="1">
      <alignment horizontal="center" vertical="center" wrapText="1"/>
      <protection locked="0"/>
    </xf>
    <xf numFmtId="1" fontId="15" fillId="0" borderId="2" xfId="6" applyNumberFormat="1" applyFont="1" applyBorder="1" applyAlignment="1" applyProtection="1">
      <alignment horizontal="center" vertical="center" wrapText="1"/>
      <protection locked="0"/>
    </xf>
    <xf numFmtId="0" fontId="15" fillId="0" borderId="49"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1" fontId="15" fillId="0" borderId="43" xfId="6" applyNumberFormat="1" applyFont="1" applyBorder="1" applyAlignment="1" applyProtection="1">
      <alignment horizontal="center" vertical="center" wrapText="1"/>
      <protection locked="0"/>
    </xf>
    <xf numFmtId="0" fontId="8" fillId="0" borderId="43" xfId="0" applyFont="1" applyBorder="1" applyAlignment="1" applyProtection="1">
      <alignment vertical="top" wrapText="1"/>
      <protection locked="0"/>
    </xf>
    <xf numFmtId="0" fontId="15" fillId="0" borderId="42" xfId="0" applyFont="1" applyBorder="1" applyAlignment="1" applyProtection="1">
      <alignment horizontal="center" vertical="center" wrapText="1"/>
      <protection locked="0"/>
    </xf>
    <xf numFmtId="0" fontId="8" fillId="2" borderId="22" xfId="0" applyFont="1" applyFill="1" applyBorder="1" applyAlignment="1">
      <alignment horizontal="center" vertical="center" wrapText="1"/>
    </xf>
    <xf numFmtId="0" fontId="40" fillId="0" borderId="22" xfId="4" applyFont="1" applyBorder="1" applyAlignment="1">
      <alignment horizontal="center" vertical="center" wrapText="1"/>
    </xf>
    <xf numFmtId="0" fontId="8" fillId="2" borderId="2" xfId="0" applyFont="1" applyFill="1" applyBorder="1" applyAlignment="1">
      <alignment horizontal="center" vertical="center" wrapText="1"/>
    </xf>
    <xf numFmtId="0" fontId="40" fillId="0" borderId="43" xfId="4" applyFont="1" applyBorder="1" applyAlignment="1">
      <alignment horizontal="center" vertical="center" wrapText="1"/>
    </xf>
    <xf numFmtId="165" fontId="8" fillId="2" borderId="0" xfId="0" applyNumberFormat="1" applyFont="1" applyFill="1" applyAlignment="1">
      <alignment horizontal="center" vertical="center"/>
    </xf>
    <xf numFmtId="9" fontId="15" fillId="0" borderId="11" xfId="1" applyFont="1" applyFill="1" applyBorder="1" applyAlignment="1" applyProtection="1">
      <alignment horizontal="center" vertical="center" wrapText="1"/>
    </xf>
    <xf numFmtId="9" fontId="23" fillId="0" borderId="6" xfId="1" applyFont="1" applyFill="1" applyBorder="1" applyAlignment="1" applyProtection="1">
      <alignment horizontal="center" vertical="center" wrapText="1"/>
    </xf>
    <xf numFmtId="1" fontId="19" fillId="0" borderId="11" xfId="0" applyNumberFormat="1" applyFont="1" applyBorder="1" applyAlignment="1">
      <alignment horizontal="center" vertical="center" wrapText="1"/>
    </xf>
    <xf numFmtId="1" fontId="15" fillId="0" borderId="11" xfId="0" applyNumberFormat="1" applyFont="1" applyBorder="1" applyAlignment="1">
      <alignment horizontal="center" vertical="center" wrapText="1"/>
    </xf>
    <xf numFmtId="0" fontId="15" fillId="0" borderId="15" xfId="0" applyFont="1" applyBorder="1" applyAlignment="1" applyProtection="1">
      <alignment horizontal="center" vertical="top" wrapText="1"/>
      <protection locked="0"/>
    </xf>
    <xf numFmtId="1" fontId="40" fillId="20" borderId="15" xfId="4" applyNumberFormat="1" applyFont="1" applyFill="1" applyBorder="1" applyAlignment="1" applyProtection="1">
      <alignment horizontal="center" vertical="center" wrapText="1"/>
      <protection locked="0"/>
    </xf>
    <xf numFmtId="0" fontId="12" fillId="0" borderId="22" xfId="6" applyFont="1" applyBorder="1" applyAlignment="1" applyProtection="1">
      <alignment horizontal="center" vertical="center" wrapText="1"/>
      <protection locked="0"/>
    </xf>
    <xf numFmtId="0" fontId="12" fillId="0" borderId="22"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2" xfId="0" applyFont="1" applyBorder="1" applyAlignment="1">
      <alignment horizontal="center" vertical="center" wrapText="1" readingOrder="1"/>
    </xf>
    <xf numFmtId="0" fontId="15" fillId="0" borderId="0" xfId="0" applyFont="1" applyAlignment="1">
      <alignment horizontal="center" vertical="center" wrapText="1"/>
    </xf>
    <xf numFmtId="0" fontId="12" fillId="0" borderId="22" xfId="0" applyFont="1" applyBorder="1" applyAlignment="1">
      <alignment horizontal="center" vertical="center" wrapText="1" readingOrder="1"/>
    </xf>
    <xf numFmtId="0" fontId="42" fillId="0" borderId="22" xfId="0" applyFont="1" applyBorder="1" applyAlignment="1">
      <alignment horizontal="center" vertical="center" wrapText="1"/>
    </xf>
    <xf numFmtId="1" fontId="13" fillId="0" borderId="46" xfId="0" applyNumberFormat="1" applyFont="1" applyBorder="1" applyAlignment="1">
      <alignment horizontal="center" vertical="center" wrapText="1"/>
    </xf>
    <xf numFmtId="0" fontId="10" fillId="18" borderId="29" xfId="0" applyFont="1" applyFill="1" applyBorder="1" applyAlignment="1">
      <alignment horizontal="center" vertical="center" wrapText="1"/>
    </xf>
    <xf numFmtId="0" fontId="43" fillId="27" borderId="0" xfId="8" applyFont="1" applyFill="1" applyAlignment="1">
      <alignment horizontal="left" vertical="top" wrapText="1"/>
    </xf>
    <xf numFmtId="0" fontId="36" fillId="0" borderId="0" xfId="8"/>
    <xf numFmtId="0" fontId="46" fillId="27" borderId="22" xfId="8" applyFont="1" applyFill="1" applyBorder="1" applyAlignment="1">
      <alignment horizontal="center" vertical="center" wrapText="1"/>
    </xf>
    <xf numFmtId="166" fontId="46" fillId="27" borderId="22" xfId="8" applyNumberFormat="1" applyFont="1" applyFill="1" applyBorder="1" applyAlignment="1">
      <alignment horizontal="center" vertical="center" wrapText="1"/>
    </xf>
    <xf numFmtId="4" fontId="46" fillId="27" borderId="22" xfId="8" applyNumberFormat="1" applyFont="1" applyFill="1" applyBorder="1" applyAlignment="1">
      <alignment horizontal="center" vertical="center" wrapText="1"/>
    </xf>
    <xf numFmtId="0" fontId="43" fillId="27" borderId="29" xfId="8" applyFont="1" applyFill="1" applyBorder="1" applyAlignment="1">
      <alignment horizontal="left" vertical="top" wrapText="1"/>
    </xf>
    <xf numFmtId="0" fontId="43" fillId="27" borderId="51" xfId="8" applyFont="1" applyFill="1" applyBorder="1" applyAlignment="1">
      <alignment horizontal="left" vertical="top" wrapText="1"/>
    </xf>
    <xf numFmtId="0" fontId="48" fillId="18" borderId="22" xfId="8" applyFont="1" applyFill="1" applyBorder="1" applyAlignment="1">
      <alignment horizontal="center" vertical="center" wrapText="1"/>
    </xf>
    <xf numFmtId="0" fontId="40" fillId="0" borderId="22" xfId="4" applyFont="1" applyBorder="1" applyAlignment="1">
      <alignment horizontal="center" vertical="center"/>
    </xf>
    <xf numFmtId="0" fontId="12" fillId="0" borderId="63" xfId="0" applyFont="1" applyBorder="1" applyAlignment="1" applyProtection="1">
      <alignment horizontal="center" vertical="center" wrapText="1"/>
      <protection locked="0"/>
    </xf>
    <xf numFmtId="0" fontId="8" fillId="0" borderId="59" xfId="0" applyFont="1" applyBorder="1" applyAlignment="1" applyProtection="1">
      <alignment horizontal="center" vertical="center" wrapText="1"/>
      <protection locked="0"/>
    </xf>
    <xf numFmtId="1" fontId="15" fillId="0" borderId="22" xfId="1" applyNumberFormat="1" applyFont="1" applyBorder="1" applyAlignment="1" applyProtection="1">
      <alignment horizontal="center" vertical="center"/>
      <protection locked="0"/>
    </xf>
    <xf numFmtId="1" fontId="8" fillId="0" borderId="22" xfId="1" applyNumberFormat="1" applyFont="1" applyBorder="1" applyAlignment="1" applyProtection="1">
      <alignment horizontal="center" vertical="center" wrapText="1"/>
      <protection locked="0"/>
    </xf>
    <xf numFmtId="0" fontId="49" fillId="27" borderId="22" xfId="8" applyFont="1" applyFill="1" applyBorder="1" applyAlignment="1">
      <alignment horizontal="center" vertical="center" wrapText="1"/>
    </xf>
    <xf numFmtId="0" fontId="47" fillId="27" borderId="22" xfId="8"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10" fillId="18" borderId="23" xfId="0" applyFont="1" applyFill="1" applyBorder="1" applyAlignment="1">
      <alignment horizontal="center" vertical="center" wrapText="1"/>
    </xf>
    <xf numFmtId="0" fontId="12" fillId="0" borderId="50" xfId="0" applyFont="1" applyBorder="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0" fontId="12" fillId="0" borderId="52" xfId="0" applyFont="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36" xfId="0" applyFont="1" applyFill="1" applyBorder="1" applyAlignment="1" applyProtection="1">
      <alignment horizontal="center" vertical="center" wrapText="1"/>
      <protection locked="0"/>
    </xf>
    <xf numFmtId="14" fontId="8" fillId="2" borderId="42" xfId="0" applyNumberFormat="1" applyFont="1" applyFill="1" applyBorder="1" applyAlignment="1" applyProtection="1">
      <alignment horizontal="center" vertical="center" wrapText="1"/>
      <protection locked="0"/>
    </xf>
    <xf numFmtId="1" fontId="13" fillId="0" borderId="23" xfId="0" applyNumberFormat="1" applyFont="1" applyBorder="1" applyAlignment="1">
      <alignment vertical="center" wrapText="1"/>
    </xf>
    <xf numFmtId="9" fontId="8" fillId="19" borderId="24" xfId="1" applyFont="1" applyFill="1" applyBorder="1" applyAlignment="1" applyProtection="1">
      <alignment horizontal="center" vertical="center" wrapText="1"/>
    </xf>
    <xf numFmtId="1" fontId="12" fillId="0" borderId="26" xfId="0" applyNumberFormat="1" applyFont="1" applyBorder="1" applyAlignment="1">
      <alignment horizontal="center" vertical="center" wrapText="1"/>
    </xf>
    <xf numFmtId="1" fontId="15" fillId="2" borderId="39" xfId="1" applyNumberFormat="1" applyFont="1" applyFill="1" applyBorder="1" applyAlignment="1" applyProtection="1">
      <alignment horizontal="center" vertical="center" wrapText="1"/>
      <protection locked="0"/>
    </xf>
    <xf numFmtId="1" fontId="29" fillId="2" borderId="15" xfId="1" applyNumberFormat="1" applyFont="1" applyFill="1" applyBorder="1" applyAlignment="1" applyProtection="1">
      <alignment horizontal="center" vertical="center" wrapText="1"/>
      <protection locked="0"/>
    </xf>
    <xf numFmtId="1" fontId="29" fillId="2" borderId="2" xfId="1" applyNumberFormat="1" applyFont="1" applyFill="1" applyBorder="1" applyAlignment="1" applyProtection="1">
      <alignment horizontal="center" vertical="center" wrapText="1"/>
      <protection locked="0"/>
    </xf>
    <xf numFmtId="1" fontId="29" fillId="2" borderId="39" xfId="1" applyNumberFormat="1" applyFont="1" applyFill="1" applyBorder="1" applyAlignment="1" applyProtection="1">
      <alignment horizontal="center" vertical="center" wrapText="1"/>
      <protection locked="0"/>
    </xf>
    <xf numFmtId="1" fontId="29" fillId="2" borderId="43" xfId="1" applyNumberFormat="1" applyFont="1" applyFill="1" applyBorder="1" applyAlignment="1" applyProtection="1">
      <alignment horizontal="center" vertical="center" wrapText="1"/>
      <protection locked="0"/>
    </xf>
    <xf numFmtId="1" fontId="29" fillId="2" borderId="60" xfId="1" applyNumberFormat="1" applyFont="1" applyFill="1" applyBorder="1" applyAlignment="1" applyProtection="1">
      <alignment horizontal="center" vertical="center" wrapText="1"/>
      <protection locked="0"/>
    </xf>
    <xf numFmtId="9" fontId="11" fillId="19" borderId="13" xfId="1" applyFont="1" applyFill="1" applyBorder="1" applyAlignment="1" applyProtection="1">
      <alignment horizontal="center" vertical="center" wrapText="1"/>
    </xf>
    <xf numFmtId="43" fontId="12" fillId="0" borderId="71" xfId="5" applyFont="1" applyBorder="1" applyAlignment="1" applyProtection="1">
      <alignment horizontal="center" vertical="center" wrapText="1"/>
    </xf>
    <xf numFmtId="1" fontId="13" fillId="0" borderId="58" xfId="0" applyNumberFormat="1" applyFont="1" applyBorder="1" applyAlignment="1">
      <alignment horizontal="center" vertical="center" wrapText="1"/>
    </xf>
    <xf numFmtId="1" fontId="12" fillId="0" borderId="10" xfId="0" applyNumberFormat="1" applyFont="1" applyBorder="1" applyAlignment="1">
      <alignment horizontal="center" vertical="center" wrapText="1"/>
    </xf>
    <xf numFmtId="1" fontId="12" fillId="0" borderId="11" xfId="0" applyNumberFormat="1" applyFont="1" applyBorder="1" applyAlignment="1">
      <alignment horizontal="center" vertical="center" wrapText="1"/>
    </xf>
    <xf numFmtId="9" fontId="8" fillId="0" borderId="58" xfId="1" applyFont="1" applyFill="1" applyBorder="1" applyAlignment="1" applyProtection="1">
      <alignment horizontal="center" vertical="center" wrapText="1"/>
    </xf>
    <xf numFmtId="9" fontId="8" fillId="19" borderId="12" xfId="1" applyFont="1" applyFill="1" applyBorder="1" applyAlignment="1" applyProtection="1">
      <alignment horizontal="center" vertical="center" wrapText="1"/>
    </xf>
    <xf numFmtId="1" fontId="15" fillId="2" borderId="15" xfId="1" applyNumberFormat="1" applyFont="1" applyFill="1" applyBorder="1" applyAlignment="1" applyProtection="1">
      <alignment horizontal="center" vertical="center" wrapText="1"/>
      <protection locked="0"/>
    </xf>
    <xf numFmtId="1" fontId="15" fillId="2" borderId="22" xfId="1" applyNumberFormat="1" applyFont="1" applyFill="1" applyBorder="1" applyAlignment="1" applyProtection="1">
      <alignment horizontal="center" vertical="center" wrapText="1"/>
      <protection locked="0"/>
    </xf>
    <xf numFmtId="1" fontId="15" fillId="2" borderId="2" xfId="1" applyNumberFormat="1" applyFont="1" applyFill="1" applyBorder="1" applyAlignment="1" applyProtection="1">
      <alignment horizontal="center" vertical="center" wrapText="1"/>
      <protection locked="0"/>
    </xf>
    <xf numFmtId="1" fontId="15" fillId="2" borderId="43" xfId="1" applyNumberFormat="1" applyFont="1" applyFill="1" applyBorder="1" applyAlignment="1" applyProtection="1">
      <alignment horizontal="center" vertical="center" wrapText="1"/>
      <protection locked="0"/>
    </xf>
    <xf numFmtId="1" fontId="8" fillId="2" borderId="22" xfId="1" applyNumberFormat="1" applyFont="1" applyFill="1" applyBorder="1" applyAlignment="1" applyProtection="1">
      <alignment horizontal="center" vertical="center" wrapText="1"/>
      <protection locked="0"/>
    </xf>
    <xf numFmtId="0" fontId="8" fillId="2" borderId="70" xfId="0" applyFont="1" applyFill="1" applyBorder="1" applyAlignment="1" applyProtection="1">
      <alignment vertical="top" wrapText="1"/>
      <protection locked="0"/>
    </xf>
    <xf numFmtId="0" fontId="8" fillId="2" borderId="77" xfId="0" applyFont="1" applyFill="1" applyBorder="1" applyAlignment="1" applyProtection="1">
      <alignment vertical="top" wrapText="1"/>
      <protection locked="0"/>
    </xf>
    <xf numFmtId="0" fontId="8" fillId="2" borderId="78" xfId="0" applyFont="1" applyFill="1" applyBorder="1" applyAlignment="1" applyProtection="1">
      <alignment vertical="top" wrapText="1"/>
      <protection locked="0"/>
    </xf>
    <xf numFmtId="0" fontId="39" fillId="2" borderId="64" xfId="3" applyFont="1" applyFill="1" applyBorder="1" applyAlignment="1">
      <alignment horizontal="center" vertical="center" wrapText="1"/>
    </xf>
    <xf numFmtId="0" fontId="39" fillId="2" borderId="69" xfId="3" applyFont="1" applyFill="1" applyBorder="1" applyAlignment="1">
      <alignment horizontal="center" vertical="center" wrapText="1"/>
    </xf>
    <xf numFmtId="0" fontId="39" fillId="2" borderId="70" xfId="3" applyFont="1" applyFill="1" applyBorder="1" applyAlignment="1">
      <alignment horizontal="center" vertical="center" wrapText="1"/>
    </xf>
    <xf numFmtId="0" fontId="39" fillId="2" borderId="72" xfId="3" applyFont="1" applyFill="1" applyBorder="1" applyAlignment="1">
      <alignment horizontal="center" vertical="center" wrapText="1"/>
    </xf>
    <xf numFmtId="0" fontId="41" fillId="2" borderId="64" xfId="3" applyFont="1" applyFill="1" applyBorder="1" applyAlignment="1">
      <alignment horizontal="center" vertical="center" wrapText="1"/>
    </xf>
    <xf numFmtId="0" fontId="41" fillId="2" borderId="22" xfId="3" applyFont="1" applyFill="1" applyBorder="1" applyAlignment="1">
      <alignment horizontal="center" vertical="center" wrapText="1"/>
    </xf>
    <xf numFmtId="0" fontId="41" fillId="2" borderId="2" xfId="3" applyFont="1" applyFill="1" applyBorder="1" applyAlignment="1">
      <alignment horizontal="center" vertical="center" wrapText="1"/>
    </xf>
    <xf numFmtId="0" fontId="41" fillId="2" borderId="43" xfId="3" applyFont="1" applyFill="1" applyBorder="1" applyAlignment="1">
      <alignment horizontal="center" vertical="center" wrapText="1"/>
    </xf>
    <xf numFmtId="0" fontId="40" fillId="2" borderId="22" xfId="3" applyFont="1" applyFill="1" applyBorder="1" applyAlignment="1">
      <alignment horizontal="center" vertical="center" wrapText="1"/>
    </xf>
    <xf numFmtId="0" fontId="40" fillId="28" borderId="22" xfId="3" applyFont="1" applyFill="1" applyBorder="1" applyAlignment="1">
      <alignment horizontal="center" vertical="center" wrapText="1"/>
    </xf>
    <xf numFmtId="0" fontId="40" fillId="28" borderId="23" xfId="3" applyFont="1" applyFill="1" applyBorder="1" applyAlignment="1">
      <alignment horizontal="center" vertical="center" wrapText="1"/>
    </xf>
    <xf numFmtId="0" fontId="7" fillId="0" borderId="22" xfId="3" applyBorder="1" applyAlignment="1">
      <alignment horizontal="center" vertical="center" wrapText="1"/>
    </xf>
    <xf numFmtId="0" fontId="50" fillId="0" borderId="22" xfId="3" applyFont="1" applyFill="1" applyBorder="1" applyAlignment="1">
      <alignment horizontal="center" wrapText="1"/>
    </xf>
    <xf numFmtId="0" fontId="8" fillId="24" borderId="27" xfId="0" applyFont="1" applyFill="1" applyBorder="1" applyAlignment="1" applyProtection="1">
      <alignment horizontal="center" vertical="center" wrapText="1"/>
      <protection locked="0"/>
    </xf>
    <xf numFmtId="0" fontId="15" fillId="2" borderId="27" xfId="4" applyFont="1" applyFill="1" applyBorder="1" applyAlignment="1" applyProtection="1">
      <alignment horizontal="center" vertical="center" wrapText="1"/>
      <protection locked="0"/>
    </xf>
    <xf numFmtId="0" fontId="18" fillId="2" borderId="23" xfId="0" applyFont="1" applyFill="1" applyBorder="1" applyAlignment="1">
      <alignment horizontal="center" vertical="center" wrapText="1"/>
    </xf>
    <xf numFmtId="0" fontId="12"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42" fillId="0" borderId="2" xfId="0" applyFont="1" applyBorder="1" applyAlignment="1">
      <alignment horizontal="center" vertical="center" wrapText="1"/>
    </xf>
    <xf numFmtId="0" fontId="15" fillId="0" borderId="45" xfId="0" applyFont="1" applyBorder="1" applyAlignment="1" applyProtection="1">
      <alignment horizontal="center" vertical="center" wrapText="1"/>
      <protection locked="0"/>
    </xf>
    <xf numFmtId="0" fontId="12" fillId="0" borderId="74" xfId="0" applyFont="1" applyBorder="1" applyAlignment="1" applyProtection="1">
      <alignment horizontal="center" vertical="center" wrapText="1"/>
      <protection locked="0"/>
    </xf>
    <xf numFmtId="0" fontId="12" fillId="0" borderId="43" xfId="0" applyFont="1" applyBorder="1" applyAlignment="1">
      <alignment horizontal="center" vertical="center" wrapText="1"/>
    </xf>
    <xf numFmtId="0" fontId="15" fillId="0" borderId="68" xfId="0" applyFont="1" applyBorder="1" applyAlignment="1" applyProtection="1">
      <alignment horizontal="center" vertical="center" wrapText="1"/>
      <protection locked="0"/>
    </xf>
    <xf numFmtId="0" fontId="10" fillId="18" borderId="23" xfId="0" applyFont="1" applyFill="1" applyBorder="1" applyAlignment="1">
      <alignment vertical="center" wrapText="1"/>
    </xf>
    <xf numFmtId="0" fontId="15" fillId="28" borderId="2" xfId="0" applyFont="1" applyFill="1" applyBorder="1" applyAlignment="1">
      <alignment horizontal="center" vertical="center" wrapText="1"/>
    </xf>
    <xf numFmtId="0" fontId="8" fillId="0" borderId="38" xfId="0" applyFont="1" applyBorder="1" applyAlignment="1" applyProtection="1">
      <alignment horizontal="center" vertical="center" wrapText="1"/>
      <protection locked="0"/>
    </xf>
    <xf numFmtId="1" fontId="15" fillId="0" borderId="60" xfId="6" applyNumberFormat="1" applyFont="1" applyBorder="1" applyAlignment="1" applyProtection="1">
      <alignment horizontal="center" vertical="center" wrapText="1"/>
      <protection locked="0"/>
    </xf>
    <xf numFmtId="0" fontId="0" fillId="2" borderId="0" xfId="0" applyFill="1"/>
    <xf numFmtId="0" fontId="51" fillId="2" borderId="0" xfId="0" applyFont="1" applyFill="1"/>
    <xf numFmtId="0" fontId="15" fillId="2" borderId="22" xfId="6" applyFont="1" applyFill="1" applyBorder="1" applyAlignment="1" applyProtection="1">
      <alignment horizontal="center" vertical="center" wrapText="1"/>
      <protection locked="0"/>
    </xf>
    <xf numFmtId="0" fontId="13" fillId="0" borderId="22" xfId="0" applyFont="1" applyBorder="1" applyAlignment="1">
      <alignment horizontal="center" vertical="center" wrapText="1"/>
    </xf>
    <xf numFmtId="43" fontId="12" fillId="0" borderId="22" xfId="5" applyFont="1" applyBorder="1" applyAlignment="1" applyProtection="1">
      <alignment horizontal="center" vertical="center" wrapText="1"/>
    </xf>
    <xf numFmtId="9" fontId="8" fillId="0" borderId="22" xfId="1" applyFont="1" applyFill="1" applyBorder="1" applyAlignment="1" applyProtection="1">
      <alignment horizontal="center" vertical="center" wrapText="1"/>
    </xf>
    <xf numFmtId="0" fontId="8" fillId="2" borderId="22" xfId="0" applyFont="1" applyFill="1" applyBorder="1" applyAlignment="1" applyProtection="1">
      <alignment horizontal="center" vertical="top" wrapText="1"/>
      <protection locked="0"/>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2" borderId="55" xfId="0" applyFont="1" applyFill="1" applyBorder="1" applyAlignment="1">
      <alignment horizontal="center" vertical="center" wrapText="1"/>
    </xf>
    <xf numFmtId="0" fontId="20" fillId="2" borderId="41" xfId="0" applyFont="1" applyFill="1" applyBorder="1" applyAlignment="1">
      <alignment horizontal="center" vertical="center" wrapText="1"/>
    </xf>
    <xf numFmtId="0" fontId="20" fillId="2" borderId="54"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35" xfId="0" applyFont="1" applyFill="1" applyBorder="1" applyAlignment="1">
      <alignment horizontal="center" vertical="center" wrapText="1"/>
    </xf>
    <xf numFmtId="0" fontId="20" fillId="2" borderId="53" xfId="0" applyFont="1" applyFill="1" applyBorder="1" applyAlignment="1">
      <alignment horizontal="center" vertical="center" wrapText="1"/>
    </xf>
    <xf numFmtId="0" fontId="10" fillId="18" borderId="29" xfId="0" applyFont="1" applyFill="1" applyBorder="1" applyAlignment="1">
      <alignment horizontal="center" vertical="center"/>
    </xf>
    <xf numFmtId="0" fontId="10" fillId="18" borderId="27" xfId="0" applyFont="1" applyFill="1" applyBorder="1" applyAlignment="1">
      <alignment horizontal="center" vertical="center"/>
    </xf>
    <xf numFmtId="0" fontId="15" fillId="0" borderId="29" xfId="6" applyFont="1" applyBorder="1" applyAlignment="1" applyProtection="1">
      <alignment horizontal="left" vertical="center" wrapText="1"/>
      <protection locked="0"/>
    </xf>
    <xf numFmtId="0" fontId="15" fillId="0" borderId="51" xfId="6" applyFont="1" applyBorder="1" applyAlignment="1" applyProtection="1">
      <alignment horizontal="left" vertical="center" wrapText="1"/>
      <protection locked="0"/>
    </xf>
    <xf numFmtId="0" fontId="15" fillId="0" borderId="27" xfId="6" applyFont="1" applyBorder="1" applyAlignment="1" applyProtection="1">
      <alignment horizontal="left" vertical="center" wrapText="1"/>
      <protection locked="0"/>
    </xf>
    <xf numFmtId="0" fontId="19" fillId="0" borderId="29" xfId="6" applyFont="1" applyBorder="1" applyAlignment="1" applyProtection="1">
      <alignment horizontal="left" vertical="center" wrapText="1"/>
      <protection locked="0"/>
    </xf>
    <xf numFmtId="0" fontId="19" fillId="0" borderId="51" xfId="6" applyFont="1" applyBorder="1" applyAlignment="1" applyProtection="1">
      <alignment horizontal="left" vertical="center" wrapText="1"/>
      <protection locked="0"/>
    </xf>
    <xf numFmtId="0" fontId="19" fillId="0" borderId="27" xfId="6" applyFont="1" applyBorder="1" applyAlignment="1" applyProtection="1">
      <alignment horizontal="left" vertical="center" wrapText="1"/>
      <protection locked="0"/>
    </xf>
    <xf numFmtId="0" fontId="10" fillId="18" borderId="22" xfId="0" applyFont="1" applyFill="1" applyBorder="1" applyAlignment="1">
      <alignment horizontal="center" vertical="center"/>
    </xf>
    <xf numFmtId="0" fontId="10" fillId="18" borderId="51" xfId="0" applyFont="1" applyFill="1" applyBorder="1" applyAlignment="1">
      <alignment horizontal="center" vertical="center"/>
    </xf>
    <xf numFmtId="0" fontId="10" fillId="18" borderId="29"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15" fillId="0" borderId="22" xfId="6" applyFont="1" applyBorder="1" applyAlignment="1" applyProtection="1">
      <alignment horizontal="left" vertical="center" wrapText="1"/>
      <protection locked="0"/>
    </xf>
    <xf numFmtId="0" fontId="10" fillId="18" borderId="50" xfId="0" applyFont="1" applyFill="1" applyBorder="1" applyAlignment="1">
      <alignment horizontal="center" vertical="center"/>
    </xf>
    <xf numFmtId="0" fontId="10" fillId="18" borderId="2" xfId="0" applyFont="1" applyFill="1" applyBorder="1" applyAlignment="1">
      <alignment horizontal="center" vertical="center"/>
    </xf>
    <xf numFmtId="0" fontId="10" fillId="18" borderId="49" xfId="0" applyFont="1" applyFill="1" applyBorder="1" applyAlignment="1">
      <alignment horizontal="center" vertical="center"/>
    </xf>
    <xf numFmtId="0" fontId="10" fillId="18" borderId="37" xfId="0" applyFont="1" applyFill="1" applyBorder="1" applyAlignment="1">
      <alignment horizontal="center" vertical="center" wrapText="1"/>
    </xf>
    <xf numFmtId="0" fontId="10" fillId="18" borderId="48" xfId="0" applyFont="1" applyFill="1" applyBorder="1" applyAlignment="1">
      <alignment horizontal="center" vertical="center" wrapText="1"/>
    </xf>
    <xf numFmtId="0" fontId="10" fillId="18" borderId="23" xfId="0" applyFont="1" applyFill="1" applyBorder="1" applyAlignment="1">
      <alignment horizontal="center" vertical="center" wrapText="1"/>
    </xf>
    <xf numFmtId="0" fontId="10" fillId="18" borderId="46" xfId="0" applyFont="1" applyFill="1" applyBorder="1" applyAlignment="1">
      <alignment horizontal="center" vertical="center" wrapText="1"/>
    </xf>
    <xf numFmtId="0" fontId="10" fillId="18" borderId="15" xfId="0" applyFont="1" applyFill="1" applyBorder="1" applyAlignment="1">
      <alignment horizontal="center" vertical="center" wrapText="1"/>
    </xf>
    <xf numFmtId="0" fontId="10" fillId="18" borderId="51" xfId="0" applyFont="1" applyFill="1" applyBorder="1" applyAlignment="1">
      <alignment horizontal="center" vertical="center" wrapText="1"/>
    </xf>
    <xf numFmtId="0" fontId="10" fillId="18" borderId="36" xfId="0" applyFont="1" applyFill="1" applyBorder="1" applyAlignment="1">
      <alignment horizontal="center" vertical="center" wrapText="1"/>
    </xf>
    <xf numFmtId="0" fontId="12" fillId="0" borderId="22" xfId="0" applyFont="1" applyBorder="1" applyAlignment="1" applyProtection="1">
      <alignment horizontal="center" vertical="center" wrapText="1"/>
      <protection locked="0"/>
    </xf>
    <xf numFmtId="0" fontId="0" fillId="0" borderId="22" xfId="0" applyBorder="1" applyAlignment="1">
      <alignment horizontal="center" vertical="center" wrapText="1"/>
    </xf>
    <xf numFmtId="0" fontId="8" fillId="0" borderId="22" xfId="0" applyFont="1" applyBorder="1" applyAlignment="1">
      <alignment horizontal="center" vertical="center" wrapText="1"/>
    </xf>
    <xf numFmtId="0" fontId="5" fillId="2" borderId="0" xfId="0" applyFont="1" applyFill="1" applyAlignment="1">
      <alignment horizontal="center" vertical="center"/>
    </xf>
    <xf numFmtId="0" fontId="5" fillId="2" borderId="57" xfId="0" applyFont="1" applyFill="1" applyBorder="1" applyAlignment="1">
      <alignment horizontal="center" vertical="center"/>
    </xf>
    <xf numFmtId="9" fontId="8" fillId="2" borderId="22" xfId="1" applyFont="1" applyFill="1" applyBorder="1" applyAlignment="1" applyProtection="1">
      <alignment horizontal="center" vertical="top"/>
      <protection locked="0"/>
    </xf>
    <xf numFmtId="0" fontId="10" fillId="18" borderId="37" xfId="0" applyFont="1" applyFill="1" applyBorder="1" applyAlignment="1">
      <alignment horizontal="center" vertical="center"/>
    </xf>
    <xf numFmtId="0" fontId="10" fillId="18" borderId="25" xfId="0" applyFont="1" applyFill="1" applyBorder="1" applyAlignment="1" applyProtection="1">
      <alignment horizontal="center" vertical="center" wrapText="1"/>
      <protection locked="0"/>
    </xf>
    <xf numFmtId="0" fontId="10" fillId="18" borderId="0" xfId="0" applyFont="1" applyFill="1" applyAlignment="1" applyProtection="1">
      <alignment horizontal="center" vertical="center" wrapText="1"/>
      <protection locked="0"/>
    </xf>
    <xf numFmtId="9" fontId="9" fillId="2" borderId="22" xfId="1" applyFont="1" applyFill="1" applyBorder="1" applyAlignment="1" applyProtection="1">
      <alignment horizontal="left" vertical="center" wrapText="1"/>
      <protection locked="0"/>
    </xf>
    <xf numFmtId="9" fontId="12" fillId="2" borderId="22" xfId="1" applyFont="1" applyFill="1" applyBorder="1" applyAlignment="1" applyProtection="1">
      <alignment horizontal="left" vertical="top" wrapText="1"/>
      <protection locked="0"/>
    </xf>
    <xf numFmtId="9" fontId="8" fillId="2" borderId="22" xfId="1" applyFont="1" applyFill="1" applyBorder="1" applyAlignment="1" applyProtection="1">
      <alignment horizontal="left" vertical="top"/>
      <protection locked="0"/>
    </xf>
    <xf numFmtId="0" fontId="46" fillId="27" borderId="22" xfId="8" applyFont="1" applyFill="1" applyBorder="1" applyAlignment="1">
      <alignment horizontal="center" vertical="center" wrapText="1"/>
    </xf>
    <xf numFmtId="0" fontId="45" fillId="27" borderId="0" xfId="8" applyFont="1" applyFill="1" applyAlignment="1">
      <alignment horizontal="left" wrapText="1"/>
    </xf>
    <xf numFmtId="0" fontId="43" fillId="27" borderId="51" xfId="8" applyFont="1" applyFill="1" applyBorder="1" applyAlignment="1">
      <alignment horizontal="left" vertical="top" wrapText="1"/>
    </xf>
    <xf numFmtId="0" fontId="44" fillId="27" borderId="51" xfId="8" applyFont="1" applyFill="1" applyBorder="1" applyAlignment="1">
      <alignment horizontal="center" vertical="center" wrapText="1"/>
    </xf>
    <xf numFmtId="15" fontId="44" fillId="27" borderId="51" xfId="8" applyNumberFormat="1" applyFont="1" applyFill="1" applyBorder="1" applyAlignment="1">
      <alignment horizontal="center" vertical="center" wrapText="1"/>
    </xf>
    <xf numFmtId="0" fontId="44" fillId="27" borderId="27" xfId="8" applyFont="1" applyFill="1" applyBorder="1" applyAlignment="1">
      <alignment horizontal="center" vertical="center" wrapText="1"/>
    </xf>
    <xf numFmtId="0" fontId="48" fillId="18" borderId="22" xfId="0" applyFont="1" applyFill="1" applyBorder="1" applyAlignment="1">
      <alignment horizontal="center" vertical="center" wrapText="1"/>
    </xf>
    <xf numFmtId="0" fontId="48" fillId="18" borderId="15" xfId="8" applyFont="1" applyFill="1" applyBorder="1" applyAlignment="1">
      <alignment horizontal="center" vertical="center" wrapText="1"/>
    </xf>
    <xf numFmtId="0" fontId="48" fillId="18" borderId="22" xfId="8" applyFont="1" applyFill="1" applyBorder="1" applyAlignment="1">
      <alignment horizontal="center" vertical="center" wrapText="1"/>
    </xf>
    <xf numFmtId="0" fontId="10" fillId="25" borderId="27" xfId="0" applyFont="1" applyFill="1" applyBorder="1" applyAlignment="1">
      <alignment horizontal="center" vertical="center"/>
    </xf>
    <xf numFmtId="0" fontId="8" fillId="2" borderId="67" xfId="0" applyFont="1" applyFill="1" applyBorder="1" applyAlignment="1" applyProtection="1">
      <alignment horizontal="center" vertical="top" wrapText="1"/>
      <protection locked="0"/>
    </xf>
    <xf numFmtId="0" fontId="8" fillId="2" borderId="28" xfId="0" applyFont="1" applyFill="1" applyBorder="1" applyAlignment="1" applyProtection="1">
      <alignment horizontal="center" vertical="top" wrapText="1"/>
      <protection locked="0"/>
    </xf>
    <xf numFmtId="0" fontId="8" fillId="2" borderId="19" xfId="0" applyFont="1" applyFill="1" applyBorder="1" applyAlignment="1" applyProtection="1">
      <alignment horizontal="center" vertical="top" wrapText="1"/>
      <protection locked="0"/>
    </xf>
    <xf numFmtId="0" fontId="15" fillId="0" borderId="29" xfId="6" applyFont="1" applyBorder="1" applyAlignment="1" applyProtection="1">
      <alignment horizontal="center" vertical="center" wrapText="1"/>
      <protection locked="0"/>
    </xf>
    <xf numFmtId="0" fontId="15" fillId="0" borderId="27" xfId="6" applyFont="1" applyBorder="1" applyAlignment="1" applyProtection="1">
      <alignment horizontal="center" vertical="center" wrapText="1"/>
      <protection locked="0"/>
    </xf>
    <xf numFmtId="0" fontId="15" fillId="0" borderId="51" xfId="6" applyFont="1" applyBorder="1" applyAlignment="1" applyProtection="1">
      <alignment horizontal="center" vertical="center" wrapText="1"/>
      <protection locked="0"/>
    </xf>
    <xf numFmtId="0" fontId="15" fillId="0" borderId="22" xfId="6" applyFont="1" applyBorder="1" applyAlignment="1" applyProtection="1">
      <alignment horizontal="center" vertical="center" wrapText="1"/>
      <protection locked="0"/>
    </xf>
    <xf numFmtId="0" fontId="28" fillId="0" borderId="1" xfId="7" applyFont="1" applyBorder="1" applyAlignment="1">
      <alignment horizontal="center" vertical="center" wrapText="1"/>
    </xf>
    <xf numFmtId="0" fontId="28" fillId="0" borderId="47" xfId="7" applyFont="1" applyBorder="1" applyAlignment="1">
      <alignment horizontal="center" vertical="center" wrapText="1"/>
    </xf>
    <xf numFmtId="0" fontId="28" fillId="0" borderId="44" xfId="7" applyFont="1" applyBorder="1" applyAlignment="1">
      <alignment horizontal="center" vertical="center" wrapText="1"/>
    </xf>
    <xf numFmtId="0" fontId="10" fillId="18" borderId="52" xfId="0" applyFont="1" applyFill="1" applyBorder="1" applyAlignment="1">
      <alignment horizontal="center" vertical="center" wrapText="1"/>
    </xf>
    <xf numFmtId="0" fontId="10" fillId="18" borderId="22" xfId="0" applyFont="1" applyFill="1" applyBorder="1" applyAlignment="1">
      <alignment horizontal="center" vertical="center" wrapText="1"/>
    </xf>
    <xf numFmtId="0" fontId="10" fillId="18" borderId="43" xfId="0" applyFont="1" applyFill="1" applyBorder="1" applyAlignment="1">
      <alignment horizontal="center" vertical="center" wrapText="1"/>
    </xf>
    <xf numFmtId="0" fontId="10" fillId="18" borderId="42" xfId="0" applyFont="1" applyFill="1" applyBorder="1" applyAlignment="1">
      <alignment horizontal="center" vertical="center" wrapText="1"/>
    </xf>
    <xf numFmtId="0" fontId="27" fillId="21" borderId="1" xfId="7" applyFont="1" applyFill="1" applyBorder="1" applyAlignment="1">
      <alignment horizontal="center" vertical="center" wrapText="1"/>
    </xf>
    <xf numFmtId="0" fontId="27" fillId="21" borderId="47" xfId="7" applyFont="1" applyFill="1" applyBorder="1" applyAlignment="1">
      <alignment horizontal="center" vertical="center" wrapText="1"/>
    </xf>
    <xf numFmtId="0" fontId="27" fillId="21" borderId="44" xfId="7" applyFont="1" applyFill="1" applyBorder="1" applyAlignment="1">
      <alignment horizontal="center" vertical="center" wrapText="1"/>
    </xf>
    <xf numFmtId="0" fontId="5" fillId="2" borderId="41" xfId="0" applyFont="1" applyFill="1" applyBorder="1" applyAlignment="1">
      <alignment horizontal="center" vertical="center"/>
    </xf>
    <xf numFmtId="9" fontId="8" fillId="2" borderId="15" xfId="1" applyFont="1" applyFill="1" applyBorder="1" applyAlignment="1" applyProtection="1">
      <alignment horizontal="center" vertical="top"/>
      <protection locked="0"/>
    </xf>
    <xf numFmtId="0" fontId="10" fillId="18" borderId="10" xfId="0" applyFont="1" applyFill="1" applyBorder="1" applyAlignment="1">
      <alignment horizontal="center" vertical="center"/>
    </xf>
    <xf numFmtId="0" fontId="10" fillId="18" borderId="11" xfId="0" applyFont="1" applyFill="1" applyBorder="1" applyAlignment="1">
      <alignment horizontal="center" vertical="center"/>
    </xf>
    <xf numFmtId="9" fontId="8" fillId="2" borderId="66" xfId="1" applyFont="1" applyFill="1" applyBorder="1" applyAlignment="1" applyProtection="1">
      <alignment horizontal="left" vertical="top" wrapText="1"/>
      <protection locked="0"/>
    </xf>
    <xf numFmtId="9" fontId="8" fillId="2" borderId="2" xfId="1" applyFont="1" applyFill="1" applyBorder="1" applyAlignment="1" applyProtection="1">
      <alignment horizontal="left" vertical="top" wrapText="1"/>
      <protection locked="0"/>
    </xf>
    <xf numFmtId="9" fontId="8" fillId="2" borderId="49" xfId="1" applyFont="1" applyFill="1" applyBorder="1" applyAlignment="1" applyProtection="1">
      <alignment horizontal="left" vertical="top" wrapText="1"/>
      <protection locked="0"/>
    </xf>
    <xf numFmtId="9" fontId="8" fillId="2" borderId="27" xfId="1" applyFont="1" applyFill="1" applyBorder="1" applyAlignment="1" applyProtection="1">
      <alignment horizontal="left" vertical="top" wrapText="1"/>
      <protection locked="0"/>
    </xf>
    <xf numFmtId="9" fontId="8" fillId="2" borderId="22" xfId="1" applyFont="1" applyFill="1" applyBorder="1" applyAlignment="1" applyProtection="1">
      <alignment horizontal="left" vertical="top" wrapText="1"/>
      <protection locked="0"/>
    </xf>
    <xf numFmtId="9" fontId="8" fillId="2" borderId="36" xfId="1" applyFont="1" applyFill="1" applyBorder="1" applyAlignment="1" applyProtection="1">
      <alignment horizontal="left" vertical="top" wrapText="1"/>
      <protection locked="0"/>
    </xf>
    <xf numFmtId="9" fontId="8" fillId="2" borderId="33" xfId="1" applyFont="1" applyFill="1" applyBorder="1" applyAlignment="1" applyProtection="1">
      <alignment horizontal="left" vertical="top" wrapText="1"/>
      <protection locked="0"/>
    </xf>
    <xf numFmtId="9" fontId="8" fillId="2" borderId="43" xfId="1" applyFont="1" applyFill="1" applyBorder="1" applyAlignment="1" applyProtection="1">
      <alignment horizontal="left" vertical="top" wrapText="1"/>
      <protection locked="0"/>
    </xf>
    <xf numFmtId="9" fontId="8" fillId="2" borderId="42" xfId="1" applyFont="1" applyFill="1" applyBorder="1" applyAlignment="1" applyProtection="1">
      <alignment horizontal="left" vertical="top" wrapText="1"/>
      <protection locked="0"/>
    </xf>
    <xf numFmtId="0" fontId="10" fillId="18" borderId="50" xfId="0" applyFont="1" applyFill="1" applyBorder="1" applyAlignment="1" applyProtection="1">
      <alignment horizontal="center" vertical="center" wrapText="1"/>
      <protection locked="0"/>
    </xf>
    <xf numFmtId="0" fontId="10" fillId="18" borderId="2" xfId="0" applyFont="1" applyFill="1" applyBorder="1" applyAlignment="1" applyProtection="1">
      <alignment horizontal="center" vertical="center" wrapText="1"/>
      <protection locked="0"/>
    </xf>
    <xf numFmtId="0" fontId="10" fillId="18" borderId="49" xfId="0" applyFont="1" applyFill="1" applyBorder="1" applyAlignment="1" applyProtection="1">
      <alignment horizontal="center" vertical="center" wrapText="1"/>
      <protection locked="0"/>
    </xf>
    <xf numFmtId="0" fontId="10" fillId="18" borderId="37" xfId="0" applyFont="1" applyFill="1" applyBorder="1" applyAlignment="1" applyProtection="1">
      <alignment horizontal="center" vertical="center" wrapText="1"/>
      <protection locked="0"/>
    </xf>
    <xf numFmtId="0" fontId="10" fillId="18" borderId="22" xfId="0" applyFont="1" applyFill="1" applyBorder="1" applyAlignment="1" applyProtection="1">
      <alignment horizontal="center" vertical="center" wrapText="1"/>
      <protection locked="0"/>
    </xf>
    <xf numFmtId="0" fontId="10" fillId="18" borderId="36" xfId="0" applyFont="1" applyFill="1" applyBorder="1" applyAlignment="1" applyProtection="1">
      <alignment horizontal="center" vertical="center" wrapText="1"/>
      <protection locked="0"/>
    </xf>
    <xf numFmtId="0" fontId="10" fillId="18" borderId="52" xfId="0" applyFont="1" applyFill="1" applyBorder="1" applyAlignment="1" applyProtection="1">
      <alignment horizontal="center" vertical="center" wrapText="1"/>
      <protection locked="0"/>
    </xf>
    <xf numFmtId="0" fontId="10" fillId="18" borderId="43" xfId="0" applyFont="1" applyFill="1" applyBorder="1" applyAlignment="1" applyProtection="1">
      <alignment horizontal="center" vertical="center" wrapText="1"/>
      <protection locked="0"/>
    </xf>
    <xf numFmtId="0" fontId="10" fillId="18" borderId="42" xfId="0" applyFont="1" applyFill="1" applyBorder="1" applyAlignment="1" applyProtection="1">
      <alignment horizontal="center" vertical="center" wrapText="1"/>
      <protection locked="0"/>
    </xf>
    <xf numFmtId="9" fontId="8" fillId="2" borderId="74" xfId="1" applyFont="1" applyFill="1" applyBorder="1" applyAlignment="1" applyProtection="1">
      <alignment horizontal="left" vertical="top" wrapText="1"/>
      <protection locked="0"/>
    </xf>
    <xf numFmtId="9" fontId="8" fillId="2" borderId="15" xfId="1" applyFont="1" applyFill="1" applyBorder="1" applyAlignment="1" applyProtection="1">
      <alignment horizontal="left" vertical="top"/>
      <protection locked="0"/>
    </xf>
    <xf numFmtId="9" fontId="8" fillId="2" borderId="45" xfId="1" applyFont="1" applyFill="1" applyBorder="1" applyAlignment="1" applyProtection="1">
      <alignment horizontal="left" vertical="top"/>
      <protection locked="0"/>
    </xf>
    <xf numFmtId="9" fontId="8" fillId="2" borderId="37" xfId="1" applyFont="1" applyFill="1" applyBorder="1" applyAlignment="1" applyProtection="1">
      <alignment horizontal="left" vertical="top"/>
      <protection locked="0"/>
    </xf>
    <xf numFmtId="9" fontId="8" fillId="2" borderId="36" xfId="1" applyFont="1" applyFill="1" applyBorder="1" applyAlignment="1" applyProtection="1">
      <alignment horizontal="left" vertical="top"/>
      <protection locked="0"/>
    </xf>
    <xf numFmtId="9" fontId="8" fillId="2" borderId="52" xfId="1" applyFont="1" applyFill="1" applyBorder="1" applyAlignment="1" applyProtection="1">
      <alignment horizontal="left" vertical="top"/>
      <protection locked="0"/>
    </xf>
    <xf numFmtId="9" fontId="8" fillId="2" borderId="43" xfId="1" applyFont="1" applyFill="1" applyBorder="1" applyAlignment="1" applyProtection="1">
      <alignment horizontal="left" vertical="top"/>
      <protection locked="0"/>
    </xf>
    <xf numFmtId="9" fontId="8" fillId="2" borderId="42" xfId="1" applyFont="1" applyFill="1" applyBorder="1" applyAlignment="1" applyProtection="1">
      <alignment horizontal="left" vertical="top"/>
      <protection locked="0"/>
    </xf>
    <xf numFmtId="9" fontId="8" fillId="2" borderId="18" xfId="1" applyFont="1" applyFill="1" applyBorder="1" applyAlignment="1" applyProtection="1">
      <alignment horizontal="center" vertical="top"/>
      <protection locked="0"/>
    </xf>
    <xf numFmtId="9" fontId="8" fillId="2" borderId="27" xfId="1" applyFont="1" applyFill="1" applyBorder="1" applyAlignment="1" applyProtection="1">
      <alignment horizontal="center" vertical="top"/>
      <protection locked="0"/>
    </xf>
    <xf numFmtId="0" fontId="10" fillId="22" borderId="22" xfId="0" applyFont="1" applyFill="1" applyBorder="1" applyAlignment="1">
      <alignment horizontal="center" vertical="center"/>
    </xf>
    <xf numFmtId="0" fontId="15" fillId="0" borderId="29" xfId="6" applyFont="1" applyBorder="1" applyAlignment="1" applyProtection="1">
      <alignment vertical="center" wrapText="1"/>
      <protection locked="0"/>
    </xf>
    <xf numFmtId="0" fontId="15" fillId="0" borderId="51" xfId="6" applyFont="1" applyBorder="1" applyAlignment="1" applyProtection="1">
      <alignment vertical="center" wrapText="1"/>
      <protection locked="0"/>
    </xf>
    <xf numFmtId="0" fontId="15" fillId="0" borderId="27" xfId="6" applyFont="1" applyBorder="1" applyAlignment="1" applyProtection="1">
      <alignment vertical="center" wrapText="1"/>
      <protection locked="0"/>
    </xf>
    <xf numFmtId="9" fontId="8" fillId="2" borderId="32" xfId="1" applyFont="1" applyFill="1" applyBorder="1" applyAlignment="1" applyProtection="1">
      <alignment horizontal="left" vertical="top"/>
      <protection locked="0"/>
    </xf>
    <xf numFmtId="9" fontId="8" fillId="2" borderId="31" xfId="1" applyFont="1" applyFill="1" applyBorder="1" applyAlignment="1" applyProtection="1">
      <alignment horizontal="left" vertical="top"/>
      <protection locked="0"/>
    </xf>
    <xf numFmtId="9" fontId="8" fillId="2" borderId="30" xfId="1" applyFont="1" applyFill="1" applyBorder="1" applyAlignment="1" applyProtection="1">
      <alignment horizontal="left" vertical="top"/>
      <protection locked="0"/>
    </xf>
    <xf numFmtId="9" fontId="8" fillId="2" borderId="32" xfId="1" applyFont="1" applyFill="1" applyBorder="1" applyAlignment="1" applyProtection="1">
      <alignment horizontal="left" vertical="center" wrapText="1"/>
      <protection locked="0"/>
    </xf>
    <xf numFmtId="9" fontId="8" fillId="2" borderId="31" xfId="1" applyFont="1" applyFill="1" applyBorder="1" applyAlignment="1" applyProtection="1">
      <alignment horizontal="left" vertical="center"/>
      <protection locked="0"/>
    </xf>
    <xf numFmtId="9" fontId="8" fillId="2" borderId="33" xfId="1" applyFont="1" applyFill="1" applyBorder="1" applyAlignment="1" applyProtection="1">
      <alignment horizontal="left" vertical="center"/>
      <protection locked="0"/>
    </xf>
    <xf numFmtId="9" fontId="8" fillId="2" borderId="33" xfId="1" applyFont="1" applyFill="1" applyBorder="1" applyAlignment="1" applyProtection="1">
      <alignment horizontal="left" vertical="top"/>
      <protection locked="0"/>
    </xf>
    <xf numFmtId="0" fontId="12" fillId="0" borderId="23"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5" fillId="2" borderId="40" xfId="0" applyFont="1" applyFill="1" applyBorder="1" applyAlignment="1">
      <alignment horizontal="center" vertical="center"/>
    </xf>
    <xf numFmtId="0" fontId="10" fillId="18" borderId="20" xfId="0" applyFont="1" applyFill="1" applyBorder="1" applyAlignment="1" applyProtection="1">
      <alignment horizontal="center" vertical="center" wrapText="1"/>
      <protection locked="0"/>
    </xf>
    <xf numFmtId="0" fontId="10" fillId="18" borderId="35" xfId="0" applyFont="1" applyFill="1" applyBorder="1" applyAlignment="1" applyProtection="1">
      <alignment horizontal="center" vertical="center" wrapText="1"/>
      <protection locked="0"/>
    </xf>
    <xf numFmtId="0" fontId="10" fillId="18" borderId="34" xfId="0" applyFont="1" applyFill="1" applyBorder="1" applyAlignment="1" applyProtection="1">
      <alignment horizontal="center" vertical="center" wrapText="1"/>
      <protection locked="0"/>
    </xf>
    <xf numFmtId="9" fontId="8" fillId="2" borderId="22" xfId="1" applyFont="1" applyFill="1" applyBorder="1" applyAlignment="1" applyProtection="1">
      <alignment horizontal="left" wrapText="1"/>
      <protection locked="0"/>
    </xf>
    <xf numFmtId="9" fontId="8" fillId="2" borderId="22" xfId="1" applyFont="1" applyFill="1" applyBorder="1" applyAlignment="1" applyProtection="1">
      <alignment horizontal="left"/>
      <protection locked="0"/>
    </xf>
    <xf numFmtId="0" fontId="20" fillId="0" borderId="55" xfId="0" applyFont="1" applyBorder="1" applyAlignment="1">
      <alignment horizontal="center" vertical="center"/>
    </xf>
    <xf numFmtId="0" fontId="20" fillId="0" borderId="41" xfId="0" applyFont="1" applyBorder="1" applyAlignment="1">
      <alignment horizontal="center" vertical="center"/>
    </xf>
    <xf numFmtId="0" fontId="20" fillId="0" borderId="54" xfId="0" applyFont="1" applyBorder="1" applyAlignment="1">
      <alignment horizontal="center" vertical="center"/>
    </xf>
    <xf numFmtId="0" fontId="20" fillId="2" borderId="8"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6" xfId="0" applyFont="1" applyFill="1" applyBorder="1" applyAlignment="1">
      <alignment horizontal="center" vertical="center" wrapText="1"/>
    </xf>
    <xf numFmtId="0" fontId="15" fillId="0" borderId="29" xfId="6" applyFont="1" applyBorder="1" applyAlignment="1" applyProtection="1">
      <alignment horizontal="left" vertical="top" wrapText="1"/>
      <protection locked="0"/>
    </xf>
    <xf numFmtId="0" fontId="15" fillId="0" borderId="51" xfId="6" applyFont="1" applyBorder="1" applyAlignment="1" applyProtection="1">
      <alignment horizontal="left" vertical="top" wrapText="1"/>
      <protection locked="0"/>
    </xf>
    <xf numFmtId="0" fontId="15" fillId="0" borderId="27" xfId="6" applyFont="1" applyBorder="1" applyAlignment="1" applyProtection="1">
      <alignment horizontal="left" vertical="top" wrapText="1"/>
      <protection locked="0"/>
    </xf>
    <xf numFmtId="0" fontId="12" fillId="0" borderId="48" xfId="0" applyFont="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46" xfId="0" applyFont="1" applyBorder="1" applyAlignment="1" applyProtection="1">
      <alignment horizontal="center" vertical="center" wrapText="1"/>
      <protection locked="0"/>
    </xf>
    <xf numFmtId="0" fontId="10" fillId="18" borderId="48" xfId="0" applyFont="1" applyFill="1" applyBorder="1" applyAlignment="1">
      <alignment horizontal="center" vertical="center"/>
    </xf>
    <xf numFmtId="0" fontId="10" fillId="18" borderId="23" xfId="0" applyFont="1" applyFill="1" applyBorder="1" applyAlignment="1">
      <alignment horizontal="center" vertical="center"/>
    </xf>
    <xf numFmtId="0" fontId="12" fillId="0" borderId="50" xfId="0" applyFont="1" applyBorder="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0" fontId="12" fillId="0" borderId="52" xfId="0" applyFont="1" applyBorder="1" applyAlignment="1" applyProtection="1">
      <alignment horizontal="center" vertical="center" wrapText="1"/>
      <protection locked="0"/>
    </xf>
    <xf numFmtId="0" fontId="10" fillId="18" borderId="1" xfId="0" applyFont="1" applyFill="1" applyBorder="1" applyAlignment="1">
      <alignment horizontal="center" vertical="center"/>
    </xf>
    <xf numFmtId="0" fontId="10" fillId="18" borderId="39" xfId="0" applyFont="1" applyFill="1" applyBorder="1" applyAlignment="1">
      <alignment horizontal="center" vertical="center"/>
    </xf>
    <xf numFmtId="0" fontId="10" fillId="18" borderId="38" xfId="0" applyFont="1" applyFill="1" applyBorder="1" applyAlignment="1">
      <alignment horizontal="center" vertical="center"/>
    </xf>
    <xf numFmtId="0" fontId="10" fillId="18" borderId="40" xfId="0" applyFont="1" applyFill="1" applyBorder="1" applyAlignment="1">
      <alignment horizontal="center" vertical="center"/>
    </xf>
    <xf numFmtId="0" fontId="10" fillId="18" borderId="71" xfId="0" applyFont="1" applyFill="1" applyBorder="1" applyAlignment="1">
      <alignment horizontal="center" vertical="center"/>
    </xf>
    <xf numFmtId="0" fontId="10" fillId="18" borderId="7" xfId="0" applyFont="1" applyFill="1" applyBorder="1" applyAlignment="1">
      <alignment horizontal="center" vertical="center"/>
    </xf>
    <xf numFmtId="0" fontId="10" fillId="18" borderId="50"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2" fillId="0" borderId="37" xfId="0" applyFont="1" applyBorder="1" applyAlignment="1" applyProtection="1">
      <alignment wrapText="1"/>
      <protection locked="0"/>
    </xf>
    <xf numFmtId="0" fontId="10" fillId="22" borderId="54" xfId="0" applyFont="1" applyFill="1" applyBorder="1" applyAlignment="1">
      <alignment horizontal="center" vertical="center"/>
    </xf>
    <xf numFmtId="0" fontId="10" fillId="22" borderId="53" xfId="0" applyFont="1" applyFill="1" applyBorder="1" applyAlignment="1">
      <alignment horizontal="center" vertical="center"/>
    </xf>
    <xf numFmtId="9" fontId="8" fillId="2" borderId="32" xfId="1" applyFont="1" applyFill="1" applyBorder="1" applyAlignment="1" applyProtection="1">
      <alignment horizontal="left" vertical="top" wrapText="1"/>
      <protection locked="0"/>
    </xf>
    <xf numFmtId="9" fontId="8" fillId="2" borderId="31" xfId="1" applyFont="1" applyFill="1" applyBorder="1" applyAlignment="1" applyProtection="1">
      <alignment horizontal="left" vertical="top" wrapText="1"/>
      <protection locked="0"/>
    </xf>
    <xf numFmtId="0" fontId="10" fillId="22" borderId="14" xfId="0" applyFont="1" applyFill="1" applyBorder="1" applyAlignment="1">
      <alignment horizontal="center" vertical="center"/>
    </xf>
    <xf numFmtId="0" fontId="10" fillId="22" borderId="28" xfId="0" applyFont="1" applyFill="1" applyBorder="1" applyAlignment="1">
      <alignment horizontal="center" vertical="center"/>
    </xf>
    <xf numFmtId="0" fontId="10" fillId="22" borderId="19" xfId="0" applyFont="1" applyFill="1" applyBorder="1" applyAlignment="1">
      <alignment horizontal="center" vertical="center"/>
    </xf>
    <xf numFmtId="9" fontId="15" fillId="0" borderId="15" xfId="1" applyFont="1" applyFill="1" applyBorder="1" applyAlignment="1" applyProtection="1">
      <alignment vertical="center" wrapText="1"/>
      <protection locked="0"/>
    </xf>
    <xf numFmtId="9" fontId="15" fillId="0" borderId="15" xfId="1" applyFont="1" applyFill="1" applyBorder="1" applyAlignment="1" applyProtection="1">
      <alignment vertical="center"/>
      <protection locked="0"/>
    </xf>
    <xf numFmtId="9" fontId="15" fillId="0" borderId="15" xfId="1" applyFont="1" applyFill="1" applyBorder="1" applyAlignment="1" applyProtection="1">
      <alignment horizontal="center" vertical="top" wrapText="1"/>
      <protection locked="0"/>
    </xf>
    <xf numFmtId="0" fontId="26" fillId="0" borderId="55" xfId="0" applyFont="1" applyBorder="1" applyAlignment="1">
      <alignment horizontal="center" vertical="center"/>
    </xf>
    <xf numFmtId="0" fontId="26" fillId="0" borderId="41" xfId="0" applyFont="1" applyBorder="1" applyAlignment="1">
      <alignment horizontal="center" vertical="center"/>
    </xf>
    <xf numFmtId="0" fontId="26" fillId="0" borderId="54" xfId="0" applyFont="1" applyBorder="1" applyAlignment="1">
      <alignment horizontal="center" vertical="center"/>
    </xf>
    <xf numFmtId="0" fontId="26" fillId="2" borderId="8"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16" xfId="0"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6" fillId="2" borderId="35" xfId="0" applyFont="1" applyFill="1" applyBorder="1" applyAlignment="1">
      <alignment horizontal="center" vertical="center" wrapText="1"/>
    </xf>
    <xf numFmtId="0" fontId="26" fillId="2" borderId="53" xfId="0" applyFont="1" applyFill="1" applyBorder="1" applyAlignment="1">
      <alignment horizontal="center" vertical="center" wrapText="1"/>
    </xf>
    <xf numFmtId="0" fontId="15" fillId="0" borderId="23" xfId="0" applyFont="1" applyBorder="1" applyAlignment="1" applyProtection="1">
      <alignment horizontal="center" vertical="center" wrapText="1"/>
      <protection locked="0"/>
    </xf>
    <xf numFmtId="0" fontId="15" fillId="0" borderId="46"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0" fillId="18" borderId="65" xfId="0" applyFont="1" applyFill="1" applyBorder="1" applyAlignment="1">
      <alignment horizontal="center" vertical="center"/>
    </xf>
    <xf numFmtId="0" fontId="22" fillId="0" borderId="0" xfId="0" applyFont="1" applyAlignment="1">
      <alignment horizontal="center" vertical="center"/>
    </xf>
    <xf numFmtId="0" fontId="22" fillId="0" borderId="57" xfId="0" applyFont="1" applyBorder="1" applyAlignment="1">
      <alignment horizontal="center" vertical="center"/>
    </xf>
    <xf numFmtId="0" fontId="10" fillId="18" borderId="4" xfId="0" applyFont="1" applyFill="1" applyBorder="1" applyAlignment="1">
      <alignment horizontal="center" vertical="center" wrapText="1"/>
    </xf>
    <xf numFmtId="0" fontId="10" fillId="18" borderId="21" xfId="0" applyFont="1" applyFill="1" applyBorder="1" applyAlignment="1">
      <alignment horizontal="center" vertical="center" wrapText="1"/>
    </xf>
    <xf numFmtId="0" fontId="10" fillId="25" borderId="22" xfId="0" applyFont="1" applyFill="1" applyBorder="1" applyAlignment="1">
      <alignment horizontal="center" vertical="center"/>
    </xf>
    <xf numFmtId="9" fontId="8" fillId="2" borderId="25" xfId="1" applyFont="1" applyFill="1" applyBorder="1" applyAlignment="1" applyProtection="1">
      <alignment vertical="top" wrapText="1"/>
      <protection locked="0"/>
    </xf>
    <xf numFmtId="9" fontId="8" fillId="2" borderId="22" xfId="1" applyFont="1" applyFill="1" applyBorder="1" applyAlignment="1" applyProtection="1">
      <alignment vertical="top" wrapText="1"/>
      <protection locked="0"/>
    </xf>
    <xf numFmtId="9" fontId="8" fillId="2" borderId="27" xfId="1" applyFont="1" applyFill="1" applyBorder="1" applyAlignment="1" applyProtection="1">
      <alignment vertical="top" wrapText="1"/>
      <protection locked="0"/>
    </xf>
    <xf numFmtId="9" fontId="8" fillId="2" borderId="29" xfId="1" applyFont="1" applyFill="1" applyBorder="1" applyAlignment="1" applyProtection="1">
      <alignment vertical="top" wrapText="1"/>
      <protection locked="0"/>
    </xf>
    <xf numFmtId="0" fontId="10" fillId="18" borderId="23" xfId="0" applyFont="1" applyFill="1" applyBorder="1" applyAlignment="1" applyProtection="1">
      <alignment horizontal="center" vertical="center" wrapText="1"/>
      <protection locked="0"/>
    </xf>
    <xf numFmtId="9" fontId="8" fillId="2" borderId="22" xfId="1" applyFont="1" applyFill="1" applyBorder="1" applyAlignment="1" applyProtection="1">
      <alignment vertical="top"/>
      <protection locked="0"/>
    </xf>
    <xf numFmtId="9" fontId="8" fillId="2" borderId="23" xfId="1" applyFont="1" applyFill="1" applyBorder="1" applyAlignment="1" applyProtection="1">
      <alignment vertical="top"/>
      <protection locked="0"/>
    </xf>
    <xf numFmtId="9" fontId="8" fillId="2" borderId="50" xfId="1" applyFont="1" applyFill="1" applyBorder="1" applyAlignment="1" applyProtection="1">
      <alignment vertical="top"/>
      <protection locked="0"/>
    </xf>
    <xf numFmtId="9" fontId="8" fillId="2" borderId="2" xfId="1" applyFont="1" applyFill="1" applyBorder="1" applyAlignment="1" applyProtection="1">
      <alignment vertical="top"/>
      <protection locked="0"/>
    </xf>
    <xf numFmtId="9" fontId="8" fillId="2" borderId="49" xfId="1" applyFont="1" applyFill="1" applyBorder="1" applyAlignment="1" applyProtection="1">
      <alignment vertical="top"/>
      <protection locked="0"/>
    </xf>
    <xf numFmtId="9" fontId="8" fillId="2" borderId="52" xfId="1" applyFont="1" applyFill="1" applyBorder="1" applyAlignment="1" applyProtection="1">
      <alignment vertical="top"/>
      <protection locked="0"/>
    </xf>
    <xf numFmtId="9" fontId="8" fillId="2" borderId="43" xfId="1" applyFont="1" applyFill="1" applyBorder="1" applyAlignment="1" applyProtection="1">
      <alignment vertical="top"/>
      <protection locked="0"/>
    </xf>
    <xf numFmtId="9" fontId="8" fillId="2" borderId="42" xfId="1" applyFont="1" applyFill="1" applyBorder="1" applyAlignment="1" applyProtection="1">
      <alignment vertical="top"/>
      <protection locked="0"/>
    </xf>
    <xf numFmtId="9" fontId="8" fillId="2" borderId="25" xfId="1" applyFont="1" applyFill="1" applyBorder="1" applyAlignment="1" applyProtection="1">
      <alignment vertical="top"/>
      <protection locked="0"/>
    </xf>
    <xf numFmtId="9" fontId="8" fillId="2" borderId="27" xfId="1" applyFont="1" applyFill="1" applyBorder="1" applyAlignment="1" applyProtection="1">
      <alignment vertical="top"/>
      <protection locked="0"/>
    </xf>
    <xf numFmtId="9" fontId="8" fillId="2" borderId="29" xfId="1" applyFont="1" applyFill="1" applyBorder="1" applyAlignment="1" applyProtection="1">
      <alignment vertical="top"/>
      <protection locked="0"/>
    </xf>
    <xf numFmtId="0" fontId="8" fillId="2" borderId="23" xfId="0" applyFont="1" applyFill="1" applyBorder="1" applyAlignment="1" applyProtection="1">
      <alignment horizontal="center" vertical="top" wrapText="1"/>
      <protection locked="0"/>
    </xf>
    <xf numFmtId="0" fontId="8" fillId="2" borderId="14" xfId="0" applyFont="1" applyFill="1" applyBorder="1" applyAlignment="1" applyProtection="1">
      <alignment horizontal="center" vertical="top" wrapText="1"/>
      <protection locked="0"/>
    </xf>
    <xf numFmtId="0" fontId="19" fillId="0" borderId="29" xfId="6" applyFont="1" applyBorder="1" applyAlignment="1" applyProtection="1">
      <alignment horizontal="left" vertical="top" wrapText="1"/>
      <protection locked="0"/>
    </xf>
    <xf numFmtId="0" fontId="19" fillId="0" borderId="51" xfId="6" applyFont="1" applyBorder="1" applyAlignment="1" applyProtection="1">
      <alignment horizontal="left" vertical="top" wrapText="1"/>
      <protection locked="0"/>
    </xf>
    <xf numFmtId="0" fontId="19" fillId="0" borderId="27" xfId="6" applyFont="1" applyBorder="1" applyAlignment="1" applyProtection="1">
      <alignment horizontal="left" vertical="top" wrapText="1"/>
      <protection locked="0"/>
    </xf>
    <xf numFmtId="0" fontId="15" fillId="0" borderId="22" xfId="6" applyFont="1" applyBorder="1" applyAlignment="1" applyProtection="1">
      <alignment horizontal="left" vertical="top" wrapText="1"/>
      <protection locked="0"/>
    </xf>
    <xf numFmtId="0" fontId="10" fillId="18" borderId="24" xfId="0" applyFont="1" applyFill="1" applyBorder="1" applyAlignment="1">
      <alignment horizontal="center" vertical="center" wrapText="1"/>
    </xf>
    <xf numFmtId="0" fontId="5" fillId="2" borderId="15" xfId="0" applyFont="1" applyFill="1" applyBorder="1" applyAlignment="1">
      <alignment horizontal="center" vertical="center"/>
    </xf>
    <xf numFmtId="0" fontId="10" fillId="18" borderId="47" xfId="0" applyFont="1" applyFill="1" applyBorder="1" applyAlignment="1">
      <alignment horizontal="center" vertical="center"/>
    </xf>
    <xf numFmtId="0" fontId="10" fillId="18" borderId="46" xfId="0" applyFont="1" applyFill="1" applyBorder="1" applyAlignment="1">
      <alignment horizontal="center" vertical="center"/>
    </xf>
    <xf numFmtId="0" fontId="10" fillId="18" borderId="22" xfId="0" applyFont="1" applyFill="1" applyBorder="1" applyAlignment="1">
      <alignment horizontal="left" vertical="center" wrapText="1"/>
    </xf>
    <xf numFmtId="0" fontId="10" fillId="18" borderId="23" xfId="0" applyFont="1" applyFill="1" applyBorder="1" applyAlignment="1">
      <alignment horizontal="left" vertical="center" wrapText="1"/>
    </xf>
    <xf numFmtId="0" fontId="31" fillId="0" borderId="29" xfId="6" applyFont="1" applyBorder="1" applyAlignment="1" applyProtection="1">
      <alignment horizontal="left" vertical="center" wrapText="1"/>
      <protection locked="0"/>
    </xf>
    <xf numFmtId="0" fontId="31" fillId="0" borderId="51" xfId="6" applyFont="1" applyBorder="1" applyAlignment="1" applyProtection="1">
      <alignment horizontal="left" vertical="center" wrapText="1"/>
      <protection locked="0"/>
    </xf>
    <xf numFmtId="0" fontId="31" fillId="0" borderId="27" xfId="6" applyFont="1" applyBorder="1" applyAlignment="1" applyProtection="1">
      <alignment horizontal="left" vertical="center" wrapText="1"/>
      <protection locked="0"/>
    </xf>
    <xf numFmtId="0" fontId="30" fillId="0" borderId="29" xfId="6" applyFont="1" applyBorder="1" applyAlignment="1" applyProtection="1">
      <alignment horizontal="left" vertical="center" wrapText="1"/>
      <protection locked="0"/>
    </xf>
    <xf numFmtId="0" fontId="30" fillId="0" borderId="51" xfId="6" applyFont="1" applyBorder="1" applyAlignment="1" applyProtection="1">
      <alignment horizontal="left" vertical="center" wrapText="1"/>
      <protection locked="0"/>
    </xf>
    <xf numFmtId="0" fontId="30" fillId="0" borderId="27" xfId="6" applyFont="1" applyBorder="1" applyAlignment="1" applyProtection="1">
      <alignment horizontal="left" vertical="center" wrapText="1"/>
      <protection locked="0"/>
    </xf>
    <xf numFmtId="0" fontId="30" fillId="0" borderId="51" xfId="6" applyFont="1" applyBorder="1" applyAlignment="1" applyProtection="1">
      <alignment horizontal="center" vertical="center" wrapText="1"/>
      <protection locked="0"/>
    </xf>
    <xf numFmtId="0" fontId="30" fillId="0" borderId="27" xfId="6" applyFont="1" applyBorder="1" applyAlignment="1" applyProtection="1">
      <alignment horizontal="center" vertical="center" wrapText="1"/>
      <protection locked="0"/>
    </xf>
    <xf numFmtId="0" fontId="30" fillId="0" borderId="22" xfId="6" applyFont="1" applyBorder="1" applyAlignment="1" applyProtection="1">
      <alignment horizontal="center" vertical="center" wrapText="1"/>
      <protection locked="0"/>
    </xf>
    <xf numFmtId="0" fontId="30" fillId="0" borderId="29" xfId="6" applyFont="1" applyBorder="1" applyAlignment="1" applyProtection="1">
      <alignment horizontal="center" vertical="center" wrapText="1"/>
      <protection locked="0"/>
    </xf>
    <xf numFmtId="0" fontId="10" fillId="18" borderId="25" xfId="0" applyFont="1" applyFill="1" applyBorder="1" applyAlignment="1">
      <alignment horizontal="center" vertical="center" wrapText="1"/>
    </xf>
    <xf numFmtId="0" fontId="8" fillId="2" borderId="64" xfId="0" applyFont="1" applyFill="1" applyBorder="1" applyAlignment="1" applyProtection="1">
      <alignment horizontal="center" vertical="top" wrapText="1"/>
      <protection locked="0"/>
    </xf>
    <xf numFmtId="9" fontId="12" fillId="2" borderId="22" xfId="1" applyFont="1" applyFill="1" applyBorder="1" applyAlignment="1" applyProtection="1">
      <alignment horizontal="center" vertical="top" wrapText="1"/>
      <protection locked="0"/>
    </xf>
    <xf numFmtId="9" fontId="9" fillId="2" borderId="76" xfId="1" applyFont="1" applyFill="1" applyBorder="1" applyAlignment="1" applyProtection="1">
      <alignment horizontal="left" vertical="top" wrapText="1"/>
      <protection locked="0"/>
    </xf>
    <xf numFmtId="9" fontId="9" fillId="2" borderId="64" xfId="1" applyFont="1" applyFill="1" applyBorder="1" applyAlignment="1" applyProtection="1">
      <alignment horizontal="left" vertical="top" wrapText="1"/>
      <protection locked="0"/>
    </xf>
    <xf numFmtId="9" fontId="9" fillId="2" borderId="75" xfId="1" applyFont="1" applyFill="1" applyBorder="1" applyAlignment="1" applyProtection="1">
      <alignment horizontal="left" vertical="top" wrapText="1"/>
      <protection locked="0"/>
    </xf>
    <xf numFmtId="0" fontId="10" fillId="18" borderId="64" xfId="0" applyFont="1" applyFill="1" applyBorder="1" applyAlignment="1" applyProtection="1">
      <alignment horizontal="center" vertical="center" wrapText="1"/>
      <protection locked="0"/>
    </xf>
    <xf numFmtId="9" fontId="8" fillId="2" borderId="76" xfId="1" applyFont="1" applyFill="1" applyBorder="1" applyAlignment="1" applyProtection="1">
      <alignment horizontal="center" vertical="top"/>
      <protection locked="0"/>
    </xf>
    <xf numFmtId="9" fontId="8" fillId="2" borderId="64" xfId="1" applyFont="1" applyFill="1" applyBorder="1" applyAlignment="1" applyProtection="1">
      <alignment horizontal="center" vertical="top"/>
      <protection locked="0"/>
    </xf>
    <xf numFmtId="0" fontId="19" fillId="0" borderId="29" xfId="6" applyFont="1" applyBorder="1" applyAlignment="1" applyProtection="1">
      <alignment vertical="center" wrapText="1"/>
      <protection locked="0"/>
    </xf>
    <xf numFmtId="0" fontId="19" fillId="0" borderId="51" xfId="6" applyFont="1" applyBorder="1" applyAlignment="1" applyProtection="1">
      <alignment vertical="center" wrapText="1"/>
      <protection locked="0"/>
    </xf>
    <xf numFmtId="0" fontId="19" fillId="0" borderId="27" xfId="6" applyFont="1" applyBorder="1" applyAlignment="1" applyProtection="1">
      <alignment vertical="center" wrapText="1"/>
      <protection locked="0"/>
    </xf>
    <xf numFmtId="0" fontId="10" fillId="18" borderId="59" xfId="0" applyFont="1" applyFill="1" applyBorder="1" applyAlignment="1">
      <alignment horizontal="center" vertical="center" wrapText="1"/>
    </xf>
    <xf numFmtId="9" fontId="9" fillId="2" borderId="64" xfId="1" applyFont="1" applyFill="1" applyBorder="1" applyAlignment="1" applyProtection="1">
      <alignment horizontal="center" vertical="center" wrapText="1"/>
      <protection locked="0"/>
    </xf>
    <xf numFmtId="9" fontId="12" fillId="2" borderId="64" xfId="1" applyFont="1" applyFill="1" applyBorder="1" applyAlignment="1" applyProtection="1">
      <alignment horizontal="left" vertical="top" wrapText="1"/>
      <protection locked="0"/>
    </xf>
    <xf numFmtId="9" fontId="8" fillId="2" borderId="64" xfId="1" applyFont="1" applyFill="1" applyBorder="1" applyAlignment="1" applyProtection="1">
      <alignment horizontal="left" vertical="top" wrapText="1"/>
      <protection locked="0"/>
    </xf>
  </cellXfs>
  <cellStyles count="10">
    <cellStyle name="Hipervínculo" xfId="4" builtinId="8"/>
    <cellStyle name="Hyperlink" xfId="3" xr:uid="{CA8317F1-C0A5-40E9-AF83-1880DD3A4DEA}"/>
    <cellStyle name="Millares" xfId="5" builtinId="3"/>
    <cellStyle name="Millares [0] 2" xfId="2" xr:uid="{BCC9DD66-DA07-4DA7-ABDA-9FE7740A71B9}"/>
    <cellStyle name="Normal" xfId="0" builtinId="0"/>
    <cellStyle name="Normal 2" xfId="8" xr:uid="{68BFC877-2105-4ECE-8DE9-611A1345F677}"/>
    <cellStyle name="Normal 3" xfId="9" xr:uid="{1C4705C8-B767-4F0E-9DEB-9C24F844F946}"/>
    <cellStyle name="Normal 3 2" xfId="7" xr:uid="{B566D5E7-FF62-4B01-804E-A09096F6D898}"/>
    <cellStyle name="Normal_CV2005" xfId="6" xr:uid="{5291BFA8-C1E6-458A-9B49-61E2BA59B898}"/>
    <cellStyle name="Porcentaje" xfId="1" builtinId="5"/>
  </cellStyles>
  <dxfs count="0"/>
  <tableStyles count="0" defaultTableStyle="TableStyleMedium2" defaultPivotStyle="PivotStyleLight16"/>
  <colors>
    <mruColors>
      <color rgb="FF32A896"/>
      <color rgb="FFFF99CC"/>
      <color rgb="FFCCFFCC"/>
      <color rgb="FF66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PIC!A1"/><Relationship Id="rId3" Type="http://schemas.openxmlformats.org/officeDocument/2006/relationships/hyperlink" Target="#PTRSPI!A1"/><Relationship Id="rId7" Type="http://schemas.openxmlformats.org/officeDocument/2006/relationships/hyperlink" Target="#PETH!A1"/><Relationship Id="rId2" Type="http://schemas.openxmlformats.org/officeDocument/2006/relationships/hyperlink" Target="#PETI!A1"/><Relationship Id="rId1" Type="http://schemas.openxmlformats.org/officeDocument/2006/relationships/hyperlink" Target="#SST!A1"/><Relationship Id="rId6" Type="http://schemas.openxmlformats.org/officeDocument/2006/relationships/hyperlink" Target="#PAA!A1"/><Relationship Id="rId11" Type="http://schemas.openxmlformats.org/officeDocument/2006/relationships/image" Target="../media/image1.png"/><Relationship Id="rId5" Type="http://schemas.openxmlformats.org/officeDocument/2006/relationships/hyperlink" Target="#PINAR!A1"/><Relationship Id="rId10" Type="http://schemas.openxmlformats.org/officeDocument/2006/relationships/hyperlink" Target="#'PEI T-2'!A1"/><Relationship Id="rId4" Type="http://schemas.openxmlformats.org/officeDocument/2006/relationships/hyperlink" Target="#PSPI!A1"/><Relationship Id="rId9" Type="http://schemas.openxmlformats.org/officeDocument/2006/relationships/hyperlink" Target="#PBIEN!A1"/></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133350</xdr:colOff>
      <xdr:row>20</xdr:row>
      <xdr:rowOff>39688</xdr:rowOff>
    </xdr:from>
    <xdr:to>
      <xdr:col>4</xdr:col>
      <xdr:colOff>1644650</xdr:colOff>
      <xdr:row>26</xdr:row>
      <xdr:rowOff>22226</xdr:rowOff>
    </xdr:to>
    <xdr:grpSp>
      <xdr:nvGrpSpPr>
        <xdr:cNvPr id="1407" name="Group 59">
          <a:extLst>
            <a:ext uri="{FF2B5EF4-FFF2-40B4-BE49-F238E27FC236}">
              <a16:creationId xmlns:a16="http://schemas.microsoft.com/office/drawing/2014/main" id="{23AE05D4-5FAC-42EA-86E0-E87FEF714459}"/>
            </a:ext>
          </a:extLst>
        </xdr:cNvPr>
        <xdr:cNvGrpSpPr/>
      </xdr:nvGrpSpPr>
      <xdr:grpSpPr>
        <a:xfrm>
          <a:off x="5915025" y="3849688"/>
          <a:ext cx="1511300" cy="1125538"/>
          <a:chOff x="6888163" y="4152900"/>
          <a:chExt cx="1511300" cy="1125538"/>
        </a:xfrm>
      </xdr:grpSpPr>
      <xdr:sp macro="" textlink="">
        <xdr:nvSpPr>
          <xdr:cNvPr id="1563" name="Freeform 6">
            <a:extLst>
              <a:ext uri="{FF2B5EF4-FFF2-40B4-BE49-F238E27FC236}">
                <a16:creationId xmlns:a16="http://schemas.microsoft.com/office/drawing/2014/main" id="{8E0B7A59-A9A7-47FB-A64B-2BE49DE0666A}"/>
              </a:ext>
            </a:extLst>
          </xdr:cNvPr>
          <xdr:cNvSpPr>
            <a:spLocks/>
          </xdr:cNvSpPr>
        </xdr:nvSpPr>
        <xdr:spPr bwMode="auto">
          <a:xfrm>
            <a:off x="6929438" y="4194175"/>
            <a:ext cx="1428750" cy="1042988"/>
          </a:xfrm>
          <a:custGeom>
            <a:avLst/>
            <a:gdLst>
              <a:gd name="T0" fmla="*/ 0 w 900"/>
              <a:gd name="T1" fmla="*/ 0 h 657"/>
              <a:gd name="T2" fmla="*/ 517 w 900"/>
              <a:gd name="T3" fmla="*/ 657 h 657"/>
              <a:gd name="T4" fmla="*/ 900 w 900"/>
              <a:gd name="T5" fmla="*/ 657 h 657"/>
            </a:gdLst>
            <a:ahLst/>
            <a:cxnLst>
              <a:cxn ang="0">
                <a:pos x="T0" y="T1"/>
              </a:cxn>
              <a:cxn ang="0">
                <a:pos x="T2" y="T3"/>
              </a:cxn>
              <a:cxn ang="0">
                <a:pos x="T4" y="T5"/>
              </a:cxn>
            </a:cxnLst>
            <a:rect l="0" t="0" r="r" b="b"/>
            <a:pathLst>
              <a:path w="900" h="657">
                <a:moveTo>
                  <a:pt x="0" y="0"/>
                </a:moveTo>
                <a:lnTo>
                  <a:pt x="517" y="657"/>
                </a:lnTo>
                <a:lnTo>
                  <a:pt x="900" y="657"/>
                </a:lnTo>
              </a:path>
            </a:pathLst>
          </a:custGeom>
          <a:noFill/>
          <a:ln w="15875"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64" name="Oval 14">
            <a:extLst>
              <a:ext uri="{FF2B5EF4-FFF2-40B4-BE49-F238E27FC236}">
                <a16:creationId xmlns:a16="http://schemas.microsoft.com/office/drawing/2014/main" id="{19508F38-194A-471B-92EF-7FE07DF11F3F}"/>
              </a:ext>
            </a:extLst>
          </xdr:cNvPr>
          <xdr:cNvSpPr>
            <a:spLocks noChangeArrowheads="1"/>
          </xdr:cNvSpPr>
        </xdr:nvSpPr>
        <xdr:spPr bwMode="auto">
          <a:xfrm>
            <a:off x="6888163" y="4152900"/>
            <a:ext cx="82550" cy="82550"/>
          </a:xfrm>
          <a:prstGeom prst="ellipse">
            <a:avLst/>
          </a:prstGeom>
          <a:solidFill>
            <a:srgbClr val="065381"/>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65" name="Oval 15">
            <a:extLst>
              <a:ext uri="{FF2B5EF4-FFF2-40B4-BE49-F238E27FC236}">
                <a16:creationId xmlns:a16="http://schemas.microsoft.com/office/drawing/2014/main" id="{3BD54D18-2DF3-48F4-882A-47C448F7F3EB}"/>
              </a:ext>
            </a:extLst>
          </xdr:cNvPr>
          <xdr:cNvSpPr>
            <a:spLocks noChangeArrowheads="1"/>
          </xdr:cNvSpPr>
        </xdr:nvSpPr>
        <xdr:spPr bwMode="auto">
          <a:xfrm>
            <a:off x="8316913" y="5195888"/>
            <a:ext cx="82550" cy="82550"/>
          </a:xfrm>
          <a:prstGeom prst="ellipse">
            <a:avLst/>
          </a:prstGeom>
          <a:solidFill>
            <a:srgbClr val="065381"/>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4</xdr:col>
      <xdr:colOff>357188</xdr:colOff>
      <xdr:row>18</xdr:row>
      <xdr:rowOff>63501</xdr:rowOff>
    </xdr:from>
    <xdr:to>
      <xdr:col>4</xdr:col>
      <xdr:colOff>1644650</xdr:colOff>
      <xdr:row>21</xdr:row>
      <xdr:rowOff>69851</xdr:rowOff>
    </xdr:to>
    <xdr:grpSp>
      <xdr:nvGrpSpPr>
        <xdr:cNvPr id="1408" name="Group 36">
          <a:extLst>
            <a:ext uri="{FF2B5EF4-FFF2-40B4-BE49-F238E27FC236}">
              <a16:creationId xmlns:a16="http://schemas.microsoft.com/office/drawing/2014/main" id="{55F07CC0-F712-4073-B928-8A0DDD05AB04}"/>
            </a:ext>
          </a:extLst>
        </xdr:cNvPr>
        <xdr:cNvGrpSpPr/>
      </xdr:nvGrpSpPr>
      <xdr:grpSpPr>
        <a:xfrm>
          <a:off x="6138863" y="3492501"/>
          <a:ext cx="1287462" cy="577850"/>
          <a:chOff x="7112001" y="3795713"/>
          <a:chExt cx="1287462" cy="577850"/>
        </a:xfrm>
      </xdr:grpSpPr>
      <xdr:sp macro="" textlink="">
        <xdr:nvSpPr>
          <xdr:cNvPr id="1560" name="Freeform 8">
            <a:extLst>
              <a:ext uri="{FF2B5EF4-FFF2-40B4-BE49-F238E27FC236}">
                <a16:creationId xmlns:a16="http://schemas.microsoft.com/office/drawing/2014/main" id="{A3DD2D17-59D7-47FA-84C6-07ADF75CF7A1}"/>
              </a:ext>
            </a:extLst>
          </xdr:cNvPr>
          <xdr:cNvSpPr>
            <a:spLocks/>
          </xdr:cNvSpPr>
        </xdr:nvSpPr>
        <xdr:spPr bwMode="auto">
          <a:xfrm>
            <a:off x="7150101" y="3836988"/>
            <a:ext cx="1208088" cy="495300"/>
          </a:xfrm>
          <a:custGeom>
            <a:avLst/>
            <a:gdLst>
              <a:gd name="T0" fmla="*/ 0 w 761"/>
              <a:gd name="T1" fmla="*/ 0 h 312"/>
              <a:gd name="T2" fmla="*/ 378 w 761"/>
              <a:gd name="T3" fmla="*/ 312 h 312"/>
              <a:gd name="T4" fmla="*/ 761 w 761"/>
              <a:gd name="T5" fmla="*/ 312 h 312"/>
            </a:gdLst>
            <a:ahLst/>
            <a:cxnLst>
              <a:cxn ang="0">
                <a:pos x="T0" y="T1"/>
              </a:cxn>
              <a:cxn ang="0">
                <a:pos x="T2" y="T3"/>
              </a:cxn>
              <a:cxn ang="0">
                <a:pos x="T4" y="T5"/>
              </a:cxn>
            </a:cxnLst>
            <a:rect l="0" t="0" r="r" b="b"/>
            <a:pathLst>
              <a:path w="761" h="312">
                <a:moveTo>
                  <a:pt x="0" y="0"/>
                </a:moveTo>
                <a:lnTo>
                  <a:pt x="378" y="312"/>
                </a:lnTo>
                <a:lnTo>
                  <a:pt x="761" y="312"/>
                </a:lnTo>
              </a:path>
            </a:pathLst>
          </a:custGeom>
          <a:noFill/>
          <a:ln w="15875"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61" name="Oval 13">
            <a:extLst>
              <a:ext uri="{FF2B5EF4-FFF2-40B4-BE49-F238E27FC236}">
                <a16:creationId xmlns:a16="http://schemas.microsoft.com/office/drawing/2014/main" id="{B1E5A14C-BD71-4350-A769-3A7E2F99B28B}"/>
              </a:ext>
            </a:extLst>
          </xdr:cNvPr>
          <xdr:cNvSpPr>
            <a:spLocks noChangeArrowheads="1"/>
          </xdr:cNvSpPr>
        </xdr:nvSpPr>
        <xdr:spPr bwMode="auto">
          <a:xfrm>
            <a:off x="7112001" y="3795713"/>
            <a:ext cx="79375" cy="82550"/>
          </a:xfrm>
          <a:prstGeom prst="ellipse">
            <a:avLst/>
          </a:prstGeom>
          <a:solidFill>
            <a:srgbClr val="03A9F4"/>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62" name="Oval 16">
            <a:extLst>
              <a:ext uri="{FF2B5EF4-FFF2-40B4-BE49-F238E27FC236}">
                <a16:creationId xmlns:a16="http://schemas.microsoft.com/office/drawing/2014/main" id="{2C672DD5-FAE1-4076-9A13-BD5CC6A8DE24}"/>
              </a:ext>
            </a:extLst>
          </xdr:cNvPr>
          <xdr:cNvSpPr>
            <a:spLocks noChangeArrowheads="1"/>
          </xdr:cNvSpPr>
        </xdr:nvSpPr>
        <xdr:spPr bwMode="auto">
          <a:xfrm>
            <a:off x="8316913" y="4294188"/>
            <a:ext cx="82550" cy="79375"/>
          </a:xfrm>
          <a:prstGeom prst="ellipse">
            <a:avLst/>
          </a:prstGeom>
          <a:solidFill>
            <a:srgbClr val="03A9F4"/>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4</xdr:col>
      <xdr:colOff>433388</xdr:colOff>
      <xdr:row>16</xdr:row>
      <xdr:rowOff>38101</xdr:rowOff>
    </xdr:from>
    <xdr:to>
      <xdr:col>4</xdr:col>
      <xdr:colOff>1644650</xdr:colOff>
      <xdr:row>16</xdr:row>
      <xdr:rowOff>117476</xdr:rowOff>
    </xdr:to>
    <xdr:grpSp>
      <xdr:nvGrpSpPr>
        <xdr:cNvPr id="1409" name="Group 33">
          <a:extLst>
            <a:ext uri="{FF2B5EF4-FFF2-40B4-BE49-F238E27FC236}">
              <a16:creationId xmlns:a16="http://schemas.microsoft.com/office/drawing/2014/main" id="{768346B8-98E2-4663-840C-2DD0310AE8EF}"/>
            </a:ext>
          </a:extLst>
        </xdr:cNvPr>
        <xdr:cNvGrpSpPr/>
      </xdr:nvGrpSpPr>
      <xdr:grpSpPr>
        <a:xfrm>
          <a:off x="6215063" y="3086101"/>
          <a:ext cx="1211262" cy="79375"/>
          <a:chOff x="7188201" y="3389313"/>
          <a:chExt cx="1211262" cy="79375"/>
        </a:xfrm>
      </xdr:grpSpPr>
      <xdr:sp macro="" textlink="">
        <xdr:nvSpPr>
          <xdr:cNvPr id="1557" name="Line 9">
            <a:extLst>
              <a:ext uri="{FF2B5EF4-FFF2-40B4-BE49-F238E27FC236}">
                <a16:creationId xmlns:a16="http://schemas.microsoft.com/office/drawing/2014/main" id="{0935AEC9-71AA-4100-95BC-27197E717ADE}"/>
              </a:ext>
            </a:extLst>
          </xdr:cNvPr>
          <xdr:cNvSpPr>
            <a:spLocks noChangeShapeType="1"/>
          </xdr:cNvSpPr>
        </xdr:nvSpPr>
        <xdr:spPr bwMode="auto">
          <a:xfrm>
            <a:off x="7224713" y="3427413"/>
            <a:ext cx="1133475" cy="0"/>
          </a:xfrm>
          <a:prstGeom prst="line">
            <a:avLst/>
          </a:prstGeom>
          <a:noFill/>
          <a:ln w="15875" cap="rnd">
            <a:solidFill>
              <a:srgbClr val="414042"/>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58" name="Oval 12">
            <a:extLst>
              <a:ext uri="{FF2B5EF4-FFF2-40B4-BE49-F238E27FC236}">
                <a16:creationId xmlns:a16="http://schemas.microsoft.com/office/drawing/2014/main" id="{73B1CB26-A632-4FE9-9E6A-DCB83CD3430F}"/>
              </a:ext>
            </a:extLst>
          </xdr:cNvPr>
          <xdr:cNvSpPr>
            <a:spLocks noChangeArrowheads="1"/>
          </xdr:cNvSpPr>
        </xdr:nvSpPr>
        <xdr:spPr bwMode="auto">
          <a:xfrm>
            <a:off x="7188201" y="3389313"/>
            <a:ext cx="77788" cy="79375"/>
          </a:xfrm>
          <a:prstGeom prst="ellipse">
            <a:avLst/>
          </a:prstGeom>
          <a:solidFill>
            <a:srgbClr val="00CEE8"/>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59" name="Oval 17">
            <a:extLst>
              <a:ext uri="{FF2B5EF4-FFF2-40B4-BE49-F238E27FC236}">
                <a16:creationId xmlns:a16="http://schemas.microsoft.com/office/drawing/2014/main" id="{F76F9D57-46AF-4D8D-AE7F-3F5B3BEB7F0D}"/>
              </a:ext>
            </a:extLst>
          </xdr:cNvPr>
          <xdr:cNvSpPr>
            <a:spLocks noChangeArrowheads="1"/>
          </xdr:cNvSpPr>
        </xdr:nvSpPr>
        <xdr:spPr bwMode="auto">
          <a:xfrm>
            <a:off x="8316913" y="3389313"/>
            <a:ext cx="82550" cy="79375"/>
          </a:xfrm>
          <a:prstGeom prst="ellipse">
            <a:avLst/>
          </a:prstGeom>
          <a:solidFill>
            <a:srgbClr val="00CEE8"/>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4</xdr:col>
      <xdr:colOff>346075</xdr:colOff>
      <xdr:row>11</xdr:row>
      <xdr:rowOff>85726</xdr:rowOff>
    </xdr:from>
    <xdr:to>
      <xdr:col>4</xdr:col>
      <xdr:colOff>1644650</xdr:colOff>
      <xdr:row>14</xdr:row>
      <xdr:rowOff>69851</xdr:rowOff>
    </xdr:to>
    <xdr:grpSp>
      <xdr:nvGrpSpPr>
        <xdr:cNvPr id="1410" name="Group 30">
          <a:extLst>
            <a:ext uri="{FF2B5EF4-FFF2-40B4-BE49-F238E27FC236}">
              <a16:creationId xmlns:a16="http://schemas.microsoft.com/office/drawing/2014/main" id="{1077B368-A71A-404A-9CCB-B4CB443C5B22}"/>
            </a:ext>
          </a:extLst>
        </xdr:cNvPr>
        <xdr:cNvGrpSpPr/>
      </xdr:nvGrpSpPr>
      <xdr:grpSpPr>
        <a:xfrm>
          <a:off x="6127750" y="2181226"/>
          <a:ext cx="1298575" cy="555625"/>
          <a:chOff x="7100888" y="2484438"/>
          <a:chExt cx="1298575" cy="555625"/>
        </a:xfrm>
      </xdr:grpSpPr>
      <xdr:sp macro="" textlink="">
        <xdr:nvSpPr>
          <xdr:cNvPr id="1554" name="Freeform 7">
            <a:extLst>
              <a:ext uri="{FF2B5EF4-FFF2-40B4-BE49-F238E27FC236}">
                <a16:creationId xmlns:a16="http://schemas.microsoft.com/office/drawing/2014/main" id="{8507A4BE-8CAD-4BB1-B807-9D871E2359C5}"/>
              </a:ext>
            </a:extLst>
          </xdr:cNvPr>
          <xdr:cNvSpPr>
            <a:spLocks/>
          </xdr:cNvSpPr>
        </xdr:nvSpPr>
        <xdr:spPr bwMode="auto">
          <a:xfrm>
            <a:off x="7142163" y="2525713"/>
            <a:ext cx="1216025" cy="476250"/>
          </a:xfrm>
          <a:custGeom>
            <a:avLst/>
            <a:gdLst>
              <a:gd name="T0" fmla="*/ 0 w 766"/>
              <a:gd name="T1" fmla="*/ 300 h 300"/>
              <a:gd name="T2" fmla="*/ 383 w 766"/>
              <a:gd name="T3" fmla="*/ 0 h 300"/>
              <a:gd name="T4" fmla="*/ 766 w 766"/>
              <a:gd name="T5" fmla="*/ 0 h 300"/>
            </a:gdLst>
            <a:ahLst/>
            <a:cxnLst>
              <a:cxn ang="0">
                <a:pos x="T0" y="T1"/>
              </a:cxn>
              <a:cxn ang="0">
                <a:pos x="T2" y="T3"/>
              </a:cxn>
              <a:cxn ang="0">
                <a:pos x="T4" y="T5"/>
              </a:cxn>
            </a:cxnLst>
            <a:rect l="0" t="0" r="r" b="b"/>
            <a:pathLst>
              <a:path w="766" h="300">
                <a:moveTo>
                  <a:pt x="0" y="300"/>
                </a:moveTo>
                <a:lnTo>
                  <a:pt x="383" y="0"/>
                </a:lnTo>
                <a:lnTo>
                  <a:pt x="766" y="0"/>
                </a:lnTo>
              </a:path>
            </a:pathLst>
          </a:custGeom>
          <a:noFill/>
          <a:ln w="15875"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55" name="Oval 11">
            <a:extLst>
              <a:ext uri="{FF2B5EF4-FFF2-40B4-BE49-F238E27FC236}">
                <a16:creationId xmlns:a16="http://schemas.microsoft.com/office/drawing/2014/main" id="{A23E71BB-2F74-4832-8DC7-CB68E0616B14}"/>
              </a:ext>
            </a:extLst>
          </xdr:cNvPr>
          <xdr:cNvSpPr>
            <a:spLocks noChangeArrowheads="1"/>
          </xdr:cNvSpPr>
        </xdr:nvSpPr>
        <xdr:spPr bwMode="auto">
          <a:xfrm>
            <a:off x="7100888" y="2960688"/>
            <a:ext cx="82550" cy="79375"/>
          </a:xfrm>
          <a:prstGeom prst="ellipse">
            <a:avLst/>
          </a:prstGeom>
          <a:solidFill>
            <a:srgbClr val="32A896"/>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56" name="Oval 18">
            <a:extLst>
              <a:ext uri="{FF2B5EF4-FFF2-40B4-BE49-F238E27FC236}">
                <a16:creationId xmlns:a16="http://schemas.microsoft.com/office/drawing/2014/main" id="{28531D63-DAAE-43E7-8B9A-24372411DB80}"/>
              </a:ext>
            </a:extLst>
          </xdr:cNvPr>
          <xdr:cNvSpPr>
            <a:spLocks noChangeArrowheads="1"/>
          </xdr:cNvSpPr>
        </xdr:nvSpPr>
        <xdr:spPr bwMode="auto">
          <a:xfrm>
            <a:off x="8316913" y="2484438"/>
            <a:ext cx="82550" cy="77788"/>
          </a:xfrm>
          <a:prstGeom prst="ellipse">
            <a:avLst/>
          </a:prstGeom>
          <a:solidFill>
            <a:srgbClr val="32A896"/>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4</xdr:col>
      <xdr:colOff>133350</xdr:colOff>
      <xdr:row>6</xdr:row>
      <xdr:rowOff>131763</xdr:rowOff>
    </xdr:from>
    <xdr:to>
      <xdr:col>4</xdr:col>
      <xdr:colOff>1644650</xdr:colOff>
      <xdr:row>12</xdr:row>
      <xdr:rowOff>112713</xdr:rowOff>
    </xdr:to>
    <xdr:grpSp>
      <xdr:nvGrpSpPr>
        <xdr:cNvPr id="1411" name="Group 27">
          <a:extLst>
            <a:ext uri="{FF2B5EF4-FFF2-40B4-BE49-F238E27FC236}">
              <a16:creationId xmlns:a16="http://schemas.microsoft.com/office/drawing/2014/main" id="{2CDD03B3-BB60-49A4-978E-F47B355E3EB4}"/>
            </a:ext>
          </a:extLst>
        </xdr:cNvPr>
        <xdr:cNvGrpSpPr/>
      </xdr:nvGrpSpPr>
      <xdr:grpSpPr>
        <a:xfrm>
          <a:off x="5915025" y="1274763"/>
          <a:ext cx="1511300" cy="1123950"/>
          <a:chOff x="6888163" y="1577975"/>
          <a:chExt cx="1511300" cy="1123950"/>
        </a:xfrm>
      </xdr:grpSpPr>
      <xdr:sp macro="" textlink="">
        <xdr:nvSpPr>
          <xdr:cNvPr id="1551" name="Freeform 5">
            <a:extLst>
              <a:ext uri="{FF2B5EF4-FFF2-40B4-BE49-F238E27FC236}">
                <a16:creationId xmlns:a16="http://schemas.microsoft.com/office/drawing/2014/main" id="{57265DC0-2441-476A-A50E-8C3E628F2700}"/>
              </a:ext>
            </a:extLst>
          </xdr:cNvPr>
          <xdr:cNvSpPr>
            <a:spLocks/>
          </xdr:cNvSpPr>
        </xdr:nvSpPr>
        <xdr:spPr bwMode="auto">
          <a:xfrm>
            <a:off x="6929438" y="1619250"/>
            <a:ext cx="1428750" cy="1041400"/>
          </a:xfrm>
          <a:custGeom>
            <a:avLst/>
            <a:gdLst>
              <a:gd name="T0" fmla="*/ 0 w 900"/>
              <a:gd name="T1" fmla="*/ 656 h 656"/>
              <a:gd name="T2" fmla="*/ 517 w 900"/>
              <a:gd name="T3" fmla="*/ 0 h 656"/>
              <a:gd name="T4" fmla="*/ 900 w 900"/>
              <a:gd name="T5" fmla="*/ 0 h 656"/>
            </a:gdLst>
            <a:ahLst/>
            <a:cxnLst>
              <a:cxn ang="0">
                <a:pos x="T0" y="T1"/>
              </a:cxn>
              <a:cxn ang="0">
                <a:pos x="T2" y="T3"/>
              </a:cxn>
              <a:cxn ang="0">
                <a:pos x="T4" y="T5"/>
              </a:cxn>
            </a:cxnLst>
            <a:rect l="0" t="0" r="r" b="b"/>
            <a:pathLst>
              <a:path w="900" h="656">
                <a:moveTo>
                  <a:pt x="0" y="656"/>
                </a:moveTo>
                <a:lnTo>
                  <a:pt x="517" y="0"/>
                </a:lnTo>
                <a:lnTo>
                  <a:pt x="900" y="0"/>
                </a:lnTo>
              </a:path>
            </a:pathLst>
          </a:custGeom>
          <a:noFill/>
          <a:ln w="15875"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52" name="Oval 10">
            <a:extLst>
              <a:ext uri="{FF2B5EF4-FFF2-40B4-BE49-F238E27FC236}">
                <a16:creationId xmlns:a16="http://schemas.microsoft.com/office/drawing/2014/main" id="{40DCE13D-EE0A-42A4-BC8F-762869CF5D13}"/>
              </a:ext>
            </a:extLst>
          </xdr:cNvPr>
          <xdr:cNvSpPr>
            <a:spLocks noChangeArrowheads="1"/>
          </xdr:cNvSpPr>
        </xdr:nvSpPr>
        <xdr:spPr bwMode="auto">
          <a:xfrm>
            <a:off x="6888163" y="2622550"/>
            <a:ext cx="82550" cy="79375"/>
          </a:xfrm>
          <a:prstGeom prst="ellipse">
            <a:avLst/>
          </a:prstGeom>
          <a:solidFill>
            <a:srgbClr val="0070C0"/>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53" name="Oval 19">
            <a:extLst>
              <a:ext uri="{FF2B5EF4-FFF2-40B4-BE49-F238E27FC236}">
                <a16:creationId xmlns:a16="http://schemas.microsoft.com/office/drawing/2014/main" id="{4725DBBD-DE05-4392-A9CC-67F4A5A6FA4C}"/>
              </a:ext>
            </a:extLst>
          </xdr:cNvPr>
          <xdr:cNvSpPr>
            <a:spLocks noChangeArrowheads="1"/>
          </xdr:cNvSpPr>
        </xdr:nvSpPr>
        <xdr:spPr bwMode="auto">
          <a:xfrm>
            <a:off x="8316913" y="1577975"/>
            <a:ext cx="82550" cy="84138"/>
          </a:xfrm>
          <a:prstGeom prst="ellipse">
            <a:avLst/>
          </a:prstGeom>
          <a:solidFill>
            <a:srgbClr val="0070C0"/>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3</xdr:col>
      <xdr:colOff>266439</xdr:colOff>
      <xdr:row>11</xdr:row>
      <xdr:rowOff>85725</xdr:rowOff>
    </xdr:from>
    <xdr:to>
      <xdr:col>4</xdr:col>
      <xdr:colOff>296602</xdr:colOff>
      <xdr:row>21</xdr:row>
      <xdr:rowOff>69850</xdr:rowOff>
    </xdr:to>
    <xdr:sp macro="" textlink="">
      <xdr:nvSpPr>
        <xdr:cNvPr id="1412" name="Oval 20">
          <a:extLst>
            <a:ext uri="{FF2B5EF4-FFF2-40B4-BE49-F238E27FC236}">
              <a16:creationId xmlns:a16="http://schemas.microsoft.com/office/drawing/2014/main" id="{348DB9DC-5F9D-476D-91B3-C3A93B52F89F}"/>
            </a:ext>
          </a:extLst>
        </xdr:cNvPr>
        <xdr:cNvSpPr>
          <a:spLocks noChangeArrowheads="1"/>
        </xdr:cNvSpPr>
      </xdr:nvSpPr>
      <xdr:spPr bwMode="auto">
        <a:xfrm>
          <a:off x="5829039" y="2562225"/>
          <a:ext cx="1884363" cy="1889125"/>
        </a:xfrm>
        <a:prstGeom prst="ellipse">
          <a:avLst/>
        </a:prstGeom>
        <a:solidFill>
          <a:srgbClr val="32A896"/>
        </a:solidFill>
        <a:ln>
          <a:noFill/>
        </a:ln>
        <a:effectLst>
          <a:innerShdw blurRad="114300">
            <a:prstClr val="black"/>
          </a:innerShdw>
        </a:effec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547688</xdr:colOff>
      <xdr:row>4</xdr:row>
      <xdr:rowOff>160338</xdr:rowOff>
    </xdr:from>
    <xdr:to>
      <xdr:col>6</xdr:col>
      <xdr:colOff>542926</xdr:colOff>
      <xdr:row>8</xdr:row>
      <xdr:rowOff>187326</xdr:rowOff>
    </xdr:to>
    <xdr:sp macro="" textlink="">
      <xdr:nvSpPr>
        <xdr:cNvPr id="1413" name="Freeform 23">
          <a:hlinkClick xmlns:r="http://schemas.openxmlformats.org/officeDocument/2006/relationships" r:id="rId1"/>
          <a:extLst>
            <a:ext uri="{FF2B5EF4-FFF2-40B4-BE49-F238E27FC236}">
              <a16:creationId xmlns:a16="http://schemas.microsoft.com/office/drawing/2014/main" id="{45036E29-F2B3-42F4-B1EB-3AF02D043D1B}"/>
            </a:ext>
          </a:extLst>
        </xdr:cNvPr>
        <xdr:cNvSpPr>
          <a:spLocks/>
        </xdr:cNvSpPr>
      </xdr:nvSpPr>
      <xdr:spPr bwMode="auto">
        <a:xfrm>
          <a:off x="9818688" y="1303338"/>
          <a:ext cx="1849438" cy="788988"/>
        </a:xfrm>
        <a:custGeom>
          <a:avLst/>
          <a:gdLst>
            <a:gd name="T0" fmla="*/ 388 w 493"/>
            <a:gd name="T1" fmla="*/ 0 h 210"/>
            <a:gd name="T2" fmla="*/ 0 w 493"/>
            <a:gd name="T3" fmla="*/ 0 h 210"/>
            <a:gd name="T4" fmla="*/ 52 w 493"/>
            <a:gd name="T5" fmla="*/ 105 h 210"/>
            <a:gd name="T6" fmla="*/ 0 w 493"/>
            <a:gd name="T7" fmla="*/ 210 h 210"/>
            <a:gd name="T8" fmla="*/ 388 w 493"/>
            <a:gd name="T9" fmla="*/ 210 h 210"/>
            <a:gd name="T10" fmla="*/ 493 w 493"/>
            <a:gd name="T11" fmla="*/ 105 h 210"/>
            <a:gd name="T12" fmla="*/ 493 w 493"/>
            <a:gd name="T13" fmla="*/ 105 h 210"/>
            <a:gd name="T14" fmla="*/ 388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388" y="0"/>
              </a:moveTo>
              <a:cubicBezTo>
                <a:pt x="0" y="0"/>
                <a:pt x="0" y="0"/>
                <a:pt x="0" y="0"/>
              </a:cubicBezTo>
              <a:cubicBezTo>
                <a:pt x="32" y="24"/>
                <a:pt x="52" y="62"/>
                <a:pt x="52" y="105"/>
              </a:cubicBezTo>
              <a:cubicBezTo>
                <a:pt x="52" y="148"/>
                <a:pt x="32" y="186"/>
                <a:pt x="0" y="210"/>
              </a:cubicBezTo>
              <a:cubicBezTo>
                <a:pt x="388" y="210"/>
                <a:pt x="388" y="210"/>
                <a:pt x="388" y="210"/>
              </a:cubicBezTo>
              <a:cubicBezTo>
                <a:pt x="446" y="210"/>
                <a:pt x="493" y="163"/>
                <a:pt x="493" y="105"/>
              </a:cubicBezTo>
              <a:cubicBezTo>
                <a:pt x="493" y="105"/>
                <a:pt x="493" y="105"/>
                <a:pt x="493" y="105"/>
              </a:cubicBezTo>
              <a:cubicBezTo>
                <a:pt x="493" y="47"/>
                <a:pt x="446" y="0"/>
                <a:pt x="388" y="0"/>
              </a:cubicBezTo>
              <a:close/>
            </a:path>
          </a:pathLst>
        </a:custGeom>
        <a:solidFill>
          <a:srgbClr val="0070C0"/>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547688</xdr:colOff>
      <xdr:row>9</xdr:row>
      <xdr:rowOff>112713</xdr:rowOff>
    </xdr:from>
    <xdr:to>
      <xdr:col>6</xdr:col>
      <xdr:colOff>542926</xdr:colOff>
      <xdr:row>13</xdr:row>
      <xdr:rowOff>139701</xdr:rowOff>
    </xdr:to>
    <xdr:sp macro="" textlink="">
      <xdr:nvSpPr>
        <xdr:cNvPr id="1414" name="Freeform 26">
          <a:extLst>
            <a:ext uri="{FF2B5EF4-FFF2-40B4-BE49-F238E27FC236}">
              <a16:creationId xmlns:a16="http://schemas.microsoft.com/office/drawing/2014/main" id="{A2EC25DF-DDE8-46C3-9280-EB71C3BC0390}"/>
            </a:ext>
          </a:extLst>
        </xdr:cNvPr>
        <xdr:cNvSpPr>
          <a:spLocks/>
        </xdr:cNvSpPr>
      </xdr:nvSpPr>
      <xdr:spPr bwMode="auto">
        <a:xfrm>
          <a:off x="9818688" y="2208213"/>
          <a:ext cx="1849438" cy="788988"/>
        </a:xfrm>
        <a:custGeom>
          <a:avLst/>
          <a:gdLst>
            <a:gd name="T0" fmla="*/ 388 w 493"/>
            <a:gd name="T1" fmla="*/ 0 h 210"/>
            <a:gd name="T2" fmla="*/ 0 w 493"/>
            <a:gd name="T3" fmla="*/ 0 h 210"/>
            <a:gd name="T4" fmla="*/ 52 w 493"/>
            <a:gd name="T5" fmla="*/ 105 h 210"/>
            <a:gd name="T6" fmla="*/ 0 w 493"/>
            <a:gd name="T7" fmla="*/ 210 h 210"/>
            <a:gd name="T8" fmla="*/ 388 w 493"/>
            <a:gd name="T9" fmla="*/ 210 h 210"/>
            <a:gd name="T10" fmla="*/ 493 w 493"/>
            <a:gd name="T11" fmla="*/ 105 h 210"/>
            <a:gd name="T12" fmla="*/ 493 w 493"/>
            <a:gd name="T13" fmla="*/ 105 h 210"/>
            <a:gd name="T14" fmla="*/ 388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388" y="0"/>
              </a:moveTo>
              <a:cubicBezTo>
                <a:pt x="0" y="0"/>
                <a:pt x="0" y="0"/>
                <a:pt x="0" y="0"/>
              </a:cubicBezTo>
              <a:cubicBezTo>
                <a:pt x="32" y="24"/>
                <a:pt x="52" y="62"/>
                <a:pt x="52" y="105"/>
              </a:cubicBezTo>
              <a:cubicBezTo>
                <a:pt x="52" y="148"/>
                <a:pt x="32" y="186"/>
                <a:pt x="0" y="210"/>
              </a:cubicBezTo>
              <a:cubicBezTo>
                <a:pt x="388" y="210"/>
                <a:pt x="388" y="210"/>
                <a:pt x="388" y="210"/>
              </a:cubicBezTo>
              <a:cubicBezTo>
                <a:pt x="446" y="210"/>
                <a:pt x="493" y="163"/>
                <a:pt x="493" y="105"/>
              </a:cubicBezTo>
              <a:cubicBezTo>
                <a:pt x="493" y="105"/>
                <a:pt x="493" y="105"/>
                <a:pt x="493" y="105"/>
              </a:cubicBezTo>
              <a:cubicBezTo>
                <a:pt x="493" y="47"/>
                <a:pt x="446" y="0"/>
                <a:pt x="388" y="0"/>
              </a:cubicBezTo>
              <a:close/>
            </a:path>
          </a:pathLst>
        </a:custGeom>
        <a:solidFill>
          <a:srgbClr val="32A896"/>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547688</xdr:colOff>
      <xdr:row>14</xdr:row>
      <xdr:rowOff>66676</xdr:rowOff>
    </xdr:from>
    <xdr:to>
      <xdr:col>6</xdr:col>
      <xdr:colOff>542926</xdr:colOff>
      <xdr:row>18</xdr:row>
      <xdr:rowOff>93664</xdr:rowOff>
    </xdr:to>
    <xdr:sp macro="" textlink="">
      <xdr:nvSpPr>
        <xdr:cNvPr id="1415" name="Freeform 29">
          <a:hlinkClick xmlns:r="http://schemas.openxmlformats.org/officeDocument/2006/relationships" r:id="rId2"/>
          <a:extLst>
            <a:ext uri="{FF2B5EF4-FFF2-40B4-BE49-F238E27FC236}">
              <a16:creationId xmlns:a16="http://schemas.microsoft.com/office/drawing/2014/main" id="{09AF03A9-F04C-4217-BFFA-5F58432BED48}"/>
            </a:ext>
          </a:extLst>
        </xdr:cNvPr>
        <xdr:cNvSpPr>
          <a:spLocks/>
        </xdr:cNvSpPr>
      </xdr:nvSpPr>
      <xdr:spPr bwMode="auto">
        <a:xfrm>
          <a:off x="9818688" y="3114676"/>
          <a:ext cx="1849438" cy="788988"/>
        </a:xfrm>
        <a:custGeom>
          <a:avLst/>
          <a:gdLst>
            <a:gd name="T0" fmla="*/ 388 w 493"/>
            <a:gd name="T1" fmla="*/ 0 h 210"/>
            <a:gd name="T2" fmla="*/ 0 w 493"/>
            <a:gd name="T3" fmla="*/ 0 h 210"/>
            <a:gd name="T4" fmla="*/ 52 w 493"/>
            <a:gd name="T5" fmla="*/ 105 h 210"/>
            <a:gd name="T6" fmla="*/ 0 w 493"/>
            <a:gd name="T7" fmla="*/ 210 h 210"/>
            <a:gd name="T8" fmla="*/ 388 w 493"/>
            <a:gd name="T9" fmla="*/ 210 h 210"/>
            <a:gd name="T10" fmla="*/ 493 w 493"/>
            <a:gd name="T11" fmla="*/ 105 h 210"/>
            <a:gd name="T12" fmla="*/ 493 w 493"/>
            <a:gd name="T13" fmla="*/ 105 h 210"/>
            <a:gd name="T14" fmla="*/ 388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388" y="0"/>
              </a:moveTo>
              <a:cubicBezTo>
                <a:pt x="0" y="0"/>
                <a:pt x="0" y="0"/>
                <a:pt x="0" y="0"/>
              </a:cubicBezTo>
              <a:cubicBezTo>
                <a:pt x="32" y="24"/>
                <a:pt x="52" y="62"/>
                <a:pt x="52" y="105"/>
              </a:cubicBezTo>
              <a:cubicBezTo>
                <a:pt x="52" y="148"/>
                <a:pt x="32" y="186"/>
                <a:pt x="0" y="210"/>
              </a:cubicBezTo>
              <a:cubicBezTo>
                <a:pt x="388" y="210"/>
                <a:pt x="388" y="210"/>
                <a:pt x="388" y="210"/>
              </a:cubicBezTo>
              <a:cubicBezTo>
                <a:pt x="446" y="210"/>
                <a:pt x="493" y="163"/>
                <a:pt x="493" y="105"/>
              </a:cubicBezTo>
              <a:cubicBezTo>
                <a:pt x="493" y="105"/>
                <a:pt x="493" y="105"/>
                <a:pt x="493" y="105"/>
              </a:cubicBezTo>
              <a:cubicBezTo>
                <a:pt x="493" y="47"/>
                <a:pt x="446" y="0"/>
                <a:pt x="388" y="0"/>
              </a:cubicBezTo>
              <a:close/>
            </a:path>
          </a:pathLst>
        </a:custGeom>
        <a:solidFill>
          <a:srgbClr val="00CEE8"/>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547688</xdr:colOff>
      <xdr:row>19</xdr:row>
      <xdr:rowOff>19051</xdr:rowOff>
    </xdr:from>
    <xdr:to>
      <xdr:col>6</xdr:col>
      <xdr:colOff>542926</xdr:colOff>
      <xdr:row>23</xdr:row>
      <xdr:rowOff>46039</xdr:rowOff>
    </xdr:to>
    <xdr:sp macro="" textlink="">
      <xdr:nvSpPr>
        <xdr:cNvPr id="1416" name="Freeform 32">
          <a:hlinkClick xmlns:r="http://schemas.openxmlformats.org/officeDocument/2006/relationships" r:id="rId3"/>
          <a:extLst>
            <a:ext uri="{FF2B5EF4-FFF2-40B4-BE49-F238E27FC236}">
              <a16:creationId xmlns:a16="http://schemas.microsoft.com/office/drawing/2014/main" id="{B24BE0E7-6BC1-438D-8C98-691B5961E30E}"/>
            </a:ext>
          </a:extLst>
        </xdr:cNvPr>
        <xdr:cNvSpPr>
          <a:spLocks/>
        </xdr:cNvSpPr>
      </xdr:nvSpPr>
      <xdr:spPr bwMode="auto">
        <a:xfrm>
          <a:off x="9818688" y="4019551"/>
          <a:ext cx="1849438" cy="788988"/>
        </a:xfrm>
        <a:custGeom>
          <a:avLst/>
          <a:gdLst>
            <a:gd name="T0" fmla="*/ 388 w 493"/>
            <a:gd name="T1" fmla="*/ 0 h 210"/>
            <a:gd name="T2" fmla="*/ 0 w 493"/>
            <a:gd name="T3" fmla="*/ 0 h 210"/>
            <a:gd name="T4" fmla="*/ 52 w 493"/>
            <a:gd name="T5" fmla="*/ 105 h 210"/>
            <a:gd name="T6" fmla="*/ 0 w 493"/>
            <a:gd name="T7" fmla="*/ 210 h 210"/>
            <a:gd name="T8" fmla="*/ 388 w 493"/>
            <a:gd name="T9" fmla="*/ 210 h 210"/>
            <a:gd name="T10" fmla="*/ 493 w 493"/>
            <a:gd name="T11" fmla="*/ 105 h 210"/>
            <a:gd name="T12" fmla="*/ 493 w 493"/>
            <a:gd name="T13" fmla="*/ 105 h 210"/>
            <a:gd name="T14" fmla="*/ 388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388" y="0"/>
              </a:moveTo>
              <a:cubicBezTo>
                <a:pt x="0" y="0"/>
                <a:pt x="0" y="0"/>
                <a:pt x="0" y="0"/>
              </a:cubicBezTo>
              <a:cubicBezTo>
                <a:pt x="32" y="24"/>
                <a:pt x="52" y="62"/>
                <a:pt x="52" y="105"/>
              </a:cubicBezTo>
              <a:cubicBezTo>
                <a:pt x="52" y="148"/>
                <a:pt x="32" y="186"/>
                <a:pt x="0" y="210"/>
              </a:cubicBezTo>
              <a:cubicBezTo>
                <a:pt x="388" y="210"/>
                <a:pt x="388" y="210"/>
                <a:pt x="388" y="210"/>
              </a:cubicBezTo>
              <a:cubicBezTo>
                <a:pt x="446" y="210"/>
                <a:pt x="493" y="163"/>
                <a:pt x="493" y="105"/>
              </a:cubicBezTo>
              <a:cubicBezTo>
                <a:pt x="493" y="105"/>
                <a:pt x="493" y="105"/>
                <a:pt x="493" y="105"/>
              </a:cubicBezTo>
              <a:cubicBezTo>
                <a:pt x="493" y="47"/>
                <a:pt x="446" y="0"/>
                <a:pt x="388" y="0"/>
              </a:cubicBezTo>
              <a:close/>
            </a:path>
          </a:pathLst>
        </a:custGeom>
        <a:solidFill>
          <a:srgbClr val="03A9F4"/>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547688</xdr:colOff>
      <xdr:row>23</xdr:row>
      <xdr:rowOff>161926</xdr:rowOff>
    </xdr:from>
    <xdr:to>
      <xdr:col>6</xdr:col>
      <xdr:colOff>542926</xdr:colOff>
      <xdr:row>27</xdr:row>
      <xdr:rowOff>188914</xdr:rowOff>
    </xdr:to>
    <xdr:sp macro="" textlink="">
      <xdr:nvSpPr>
        <xdr:cNvPr id="1417" name="Freeform 35">
          <a:hlinkClick xmlns:r="http://schemas.openxmlformats.org/officeDocument/2006/relationships" r:id="rId4"/>
          <a:extLst>
            <a:ext uri="{FF2B5EF4-FFF2-40B4-BE49-F238E27FC236}">
              <a16:creationId xmlns:a16="http://schemas.microsoft.com/office/drawing/2014/main" id="{0AE3938E-14DF-4A5C-B985-6D2B93FA0133}"/>
            </a:ext>
          </a:extLst>
        </xdr:cNvPr>
        <xdr:cNvSpPr>
          <a:spLocks/>
        </xdr:cNvSpPr>
      </xdr:nvSpPr>
      <xdr:spPr bwMode="auto">
        <a:xfrm>
          <a:off x="9818688" y="4924426"/>
          <a:ext cx="1849438" cy="788988"/>
        </a:xfrm>
        <a:custGeom>
          <a:avLst/>
          <a:gdLst>
            <a:gd name="T0" fmla="*/ 388 w 493"/>
            <a:gd name="T1" fmla="*/ 0 h 210"/>
            <a:gd name="T2" fmla="*/ 0 w 493"/>
            <a:gd name="T3" fmla="*/ 0 h 210"/>
            <a:gd name="T4" fmla="*/ 52 w 493"/>
            <a:gd name="T5" fmla="*/ 105 h 210"/>
            <a:gd name="T6" fmla="*/ 0 w 493"/>
            <a:gd name="T7" fmla="*/ 210 h 210"/>
            <a:gd name="T8" fmla="*/ 388 w 493"/>
            <a:gd name="T9" fmla="*/ 210 h 210"/>
            <a:gd name="T10" fmla="*/ 493 w 493"/>
            <a:gd name="T11" fmla="*/ 105 h 210"/>
            <a:gd name="T12" fmla="*/ 493 w 493"/>
            <a:gd name="T13" fmla="*/ 105 h 210"/>
            <a:gd name="T14" fmla="*/ 388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388" y="0"/>
              </a:moveTo>
              <a:cubicBezTo>
                <a:pt x="0" y="0"/>
                <a:pt x="0" y="0"/>
                <a:pt x="0" y="0"/>
              </a:cubicBezTo>
              <a:cubicBezTo>
                <a:pt x="32" y="24"/>
                <a:pt x="52" y="62"/>
                <a:pt x="52" y="105"/>
              </a:cubicBezTo>
              <a:cubicBezTo>
                <a:pt x="52" y="148"/>
                <a:pt x="32" y="186"/>
                <a:pt x="0" y="210"/>
              </a:cubicBezTo>
              <a:cubicBezTo>
                <a:pt x="388" y="210"/>
                <a:pt x="388" y="210"/>
                <a:pt x="388" y="210"/>
              </a:cubicBezTo>
              <a:cubicBezTo>
                <a:pt x="446" y="210"/>
                <a:pt x="493" y="163"/>
                <a:pt x="493" y="105"/>
              </a:cubicBezTo>
              <a:cubicBezTo>
                <a:pt x="493" y="105"/>
                <a:pt x="493" y="105"/>
                <a:pt x="493" y="105"/>
              </a:cubicBezTo>
              <a:cubicBezTo>
                <a:pt x="493" y="47"/>
                <a:pt x="446" y="0"/>
                <a:pt x="388" y="0"/>
              </a:cubicBezTo>
              <a:close/>
            </a:path>
          </a:pathLst>
        </a:custGeom>
        <a:solidFill>
          <a:srgbClr val="065381"/>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2</xdr:col>
      <xdr:colOff>754063</xdr:colOff>
      <xdr:row>20</xdr:row>
      <xdr:rowOff>39688</xdr:rowOff>
    </xdr:from>
    <xdr:to>
      <xdr:col>3</xdr:col>
      <xdr:colOff>411163</xdr:colOff>
      <xdr:row>26</xdr:row>
      <xdr:rowOff>22226</xdr:rowOff>
    </xdr:to>
    <xdr:grpSp>
      <xdr:nvGrpSpPr>
        <xdr:cNvPr id="1418" name="Group 24">
          <a:extLst>
            <a:ext uri="{FF2B5EF4-FFF2-40B4-BE49-F238E27FC236}">
              <a16:creationId xmlns:a16="http://schemas.microsoft.com/office/drawing/2014/main" id="{447D9226-93FD-4D9A-9FDF-B3B5D7CF3FA7}"/>
            </a:ext>
          </a:extLst>
        </xdr:cNvPr>
        <xdr:cNvGrpSpPr/>
      </xdr:nvGrpSpPr>
      <xdr:grpSpPr>
        <a:xfrm>
          <a:off x="2935288" y="3849688"/>
          <a:ext cx="1457325" cy="1125538"/>
          <a:chOff x="3800476" y="4152900"/>
          <a:chExt cx="1511300" cy="1125538"/>
        </a:xfrm>
      </xdr:grpSpPr>
      <xdr:sp macro="" textlink="">
        <xdr:nvSpPr>
          <xdr:cNvPr id="1548" name="Freeform 43">
            <a:extLst>
              <a:ext uri="{FF2B5EF4-FFF2-40B4-BE49-F238E27FC236}">
                <a16:creationId xmlns:a16="http://schemas.microsoft.com/office/drawing/2014/main" id="{17B16766-462B-47F2-961E-7BA063767162}"/>
              </a:ext>
            </a:extLst>
          </xdr:cNvPr>
          <xdr:cNvSpPr>
            <a:spLocks/>
          </xdr:cNvSpPr>
        </xdr:nvSpPr>
        <xdr:spPr bwMode="auto">
          <a:xfrm>
            <a:off x="3841751" y="4194175"/>
            <a:ext cx="1428750" cy="1042988"/>
          </a:xfrm>
          <a:custGeom>
            <a:avLst/>
            <a:gdLst>
              <a:gd name="T0" fmla="*/ 900 w 900"/>
              <a:gd name="T1" fmla="*/ 0 h 657"/>
              <a:gd name="T2" fmla="*/ 383 w 900"/>
              <a:gd name="T3" fmla="*/ 657 h 657"/>
              <a:gd name="T4" fmla="*/ 0 w 900"/>
              <a:gd name="T5" fmla="*/ 657 h 657"/>
            </a:gdLst>
            <a:ahLst/>
            <a:cxnLst>
              <a:cxn ang="0">
                <a:pos x="T0" y="T1"/>
              </a:cxn>
              <a:cxn ang="0">
                <a:pos x="T2" y="T3"/>
              </a:cxn>
              <a:cxn ang="0">
                <a:pos x="T4" y="T5"/>
              </a:cxn>
            </a:cxnLst>
            <a:rect l="0" t="0" r="r" b="b"/>
            <a:pathLst>
              <a:path w="900" h="657">
                <a:moveTo>
                  <a:pt x="900" y="0"/>
                </a:moveTo>
                <a:lnTo>
                  <a:pt x="383" y="657"/>
                </a:lnTo>
                <a:lnTo>
                  <a:pt x="0" y="657"/>
                </a:lnTo>
              </a:path>
            </a:pathLst>
          </a:custGeom>
          <a:noFill/>
          <a:ln w="15875"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49" name="Oval 51">
            <a:extLst>
              <a:ext uri="{FF2B5EF4-FFF2-40B4-BE49-F238E27FC236}">
                <a16:creationId xmlns:a16="http://schemas.microsoft.com/office/drawing/2014/main" id="{B654CDB8-AAA5-4584-8D1B-A54611142898}"/>
              </a:ext>
            </a:extLst>
          </xdr:cNvPr>
          <xdr:cNvSpPr>
            <a:spLocks noChangeArrowheads="1"/>
          </xdr:cNvSpPr>
        </xdr:nvSpPr>
        <xdr:spPr bwMode="auto">
          <a:xfrm>
            <a:off x="5229226" y="4152900"/>
            <a:ext cx="82550" cy="82550"/>
          </a:xfrm>
          <a:prstGeom prst="ellipse">
            <a:avLst/>
          </a:prstGeom>
          <a:solidFill>
            <a:srgbClr val="065381"/>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50" name="Oval 52">
            <a:extLst>
              <a:ext uri="{FF2B5EF4-FFF2-40B4-BE49-F238E27FC236}">
                <a16:creationId xmlns:a16="http://schemas.microsoft.com/office/drawing/2014/main" id="{18B02DA7-B90F-4B23-A382-71F41A4E046C}"/>
              </a:ext>
            </a:extLst>
          </xdr:cNvPr>
          <xdr:cNvSpPr>
            <a:spLocks noChangeArrowheads="1"/>
          </xdr:cNvSpPr>
        </xdr:nvSpPr>
        <xdr:spPr bwMode="auto">
          <a:xfrm>
            <a:off x="3800476" y="5195888"/>
            <a:ext cx="82550" cy="82550"/>
          </a:xfrm>
          <a:prstGeom prst="ellipse">
            <a:avLst/>
          </a:prstGeom>
          <a:solidFill>
            <a:srgbClr val="065381"/>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2</xdr:col>
      <xdr:colOff>754063</xdr:colOff>
      <xdr:row>18</xdr:row>
      <xdr:rowOff>63501</xdr:rowOff>
    </xdr:from>
    <xdr:to>
      <xdr:col>3</xdr:col>
      <xdr:colOff>185738</xdr:colOff>
      <xdr:row>21</xdr:row>
      <xdr:rowOff>69851</xdr:rowOff>
    </xdr:to>
    <xdr:grpSp>
      <xdr:nvGrpSpPr>
        <xdr:cNvPr id="1419" name="Group 21">
          <a:extLst>
            <a:ext uri="{FF2B5EF4-FFF2-40B4-BE49-F238E27FC236}">
              <a16:creationId xmlns:a16="http://schemas.microsoft.com/office/drawing/2014/main" id="{338FFFB4-F50E-41D5-92A9-3B00F9E6D739}"/>
            </a:ext>
          </a:extLst>
        </xdr:cNvPr>
        <xdr:cNvGrpSpPr/>
      </xdr:nvGrpSpPr>
      <xdr:grpSpPr>
        <a:xfrm>
          <a:off x="2935288" y="3492501"/>
          <a:ext cx="1231900" cy="577850"/>
          <a:chOff x="3800476" y="3795713"/>
          <a:chExt cx="1285875" cy="577850"/>
        </a:xfrm>
      </xdr:grpSpPr>
      <xdr:sp macro="" textlink="">
        <xdr:nvSpPr>
          <xdr:cNvPr id="1545" name="Freeform 45">
            <a:extLst>
              <a:ext uri="{FF2B5EF4-FFF2-40B4-BE49-F238E27FC236}">
                <a16:creationId xmlns:a16="http://schemas.microsoft.com/office/drawing/2014/main" id="{C9287101-F462-41DC-9D00-57CEF07A1485}"/>
              </a:ext>
            </a:extLst>
          </xdr:cNvPr>
          <xdr:cNvSpPr>
            <a:spLocks/>
          </xdr:cNvSpPr>
        </xdr:nvSpPr>
        <xdr:spPr bwMode="auto">
          <a:xfrm>
            <a:off x="3841751" y="3836988"/>
            <a:ext cx="1208088" cy="495300"/>
          </a:xfrm>
          <a:custGeom>
            <a:avLst/>
            <a:gdLst>
              <a:gd name="T0" fmla="*/ 761 w 761"/>
              <a:gd name="T1" fmla="*/ 0 h 312"/>
              <a:gd name="T2" fmla="*/ 383 w 761"/>
              <a:gd name="T3" fmla="*/ 312 h 312"/>
              <a:gd name="T4" fmla="*/ 0 w 761"/>
              <a:gd name="T5" fmla="*/ 312 h 312"/>
            </a:gdLst>
            <a:ahLst/>
            <a:cxnLst>
              <a:cxn ang="0">
                <a:pos x="T0" y="T1"/>
              </a:cxn>
              <a:cxn ang="0">
                <a:pos x="T2" y="T3"/>
              </a:cxn>
              <a:cxn ang="0">
                <a:pos x="T4" y="T5"/>
              </a:cxn>
            </a:cxnLst>
            <a:rect l="0" t="0" r="r" b="b"/>
            <a:pathLst>
              <a:path w="761" h="312">
                <a:moveTo>
                  <a:pt x="761" y="0"/>
                </a:moveTo>
                <a:lnTo>
                  <a:pt x="383" y="312"/>
                </a:lnTo>
                <a:lnTo>
                  <a:pt x="0" y="312"/>
                </a:lnTo>
              </a:path>
            </a:pathLst>
          </a:custGeom>
          <a:noFill/>
          <a:ln w="15875"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46" name="Oval 50">
            <a:extLst>
              <a:ext uri="{FF2B5EF4-FFF2-40B4-BE49-F238E27FC236}">
                <a16:creationId xmlns:a16="http://schemas.microsoft.com/office/drawing/2014/main" id="{8299E83D-CE3C-4337-8D01-A32A3BE4BF42}"/>
              </a:ext>
            </a:extLst>
          </xdr:cNvPr>
          <xdr:cNvSpPr>
            <a:spLocks noChangeArrowheads="1"/>
          </xdr:cNvSpPr>
        </xdr:nvSpPr>
        <xdr:spPr bwMode="auto">
          <a:xfrm>
            <a:off x="5008563" y="3795713"/>
            <a:ext cx="77788" cy="82550"/>
          </a:xfrm>
          <a:prstGeom prst="ellipse">
            <a:avLst/>
          </a:prstGeom>
          <a:solidFill>
            <a:srgbClr val="03A9F4"/>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47" name="Oval 53">
            <a:extLst>
              <a:ext uri="{FF2B5EF4-FFF2-40B4-BE49-F238E27FC236}">
                <a16:creationId xmlns:a16="http://schemas.microsoft.com/office/drawing/2014/main" id="{1B055454-F1D6-4981-8DB8-ED15D5CA0AB6}"/>
              </a:ext>
            </a:extLst>
          </xdr:cNvPr>
          <xdr:cNvSpPr>
            <a:spLocks noChangeArrowheads="1"/>
          </xdr:cNvSpPr>
        </xdr:nvSpPr>
        <xdr:spPr bwMode="auto">
          <a:xfrm>
            <a:off x="3800476" y="4294188"/>
            <a:ext cx="82550" cy="79375"/>
          </a:xfrm>
          <a:prstGeom prst="ellipse">
            <a:avLst/>
          </a:prstGeom>
          <a:solidFill>
            <a:srgbClr val="03A9F4"/>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2</xdr:col>
      <xdr:colOff>754063</xdr:colOff>
      <xdr:row>16</xdr:row>
      <xdr:rowOff>38101</xdr:rowOff>
    </xdr:from>
    <xdr:to>
      <xdr:col>3</xdr:col>
      <xdr:colOff>111125</xdr:colOff>
      <xdr:row>16</xdr:row>
      <xdr:rowOff>117476</xdr:rowOff>
    </xdr:to>
    <xdr:grpSp>
      <xdr:nvGrpSpPr>
        <xdr:cNvPr id="1420" name="Group 4">
          <a:extLst>
            <a:ext uri="{FF2B5EF4-FFF2-40B4-BE49-F238E27FC236}">
              <a16:creationId xmlns:a16="http://schemas.microsoft.com/office/drawing/2014/main" id="{2E01F33B-87EC-4703-9A64-3DB88FB10975}"/>
            </a:ext>
          </a:extLst>
        </xdr:cNvPr>
        <xdr:cNvGrpSpPr/>
      </xdr:nvGrpSpPr>
      <xdr:grpSpPr>
        <a:xfrm>
          <a:off x="2935288" y="3086101"/>
          <a:ext cx="1157287" cy="79375"/>
          <a:chOff x="3800476" y="3389313"/>
          <a:chExt cx="1211262" cy="79375"/>
        </a:xfrm>
      </xdr:grpSpPr>
      <xdr:sp macro="" textlink="">
        <xdr:nvSpPr>
          <xdr:cNvPr id="1542" name="Line 46">
            <a:extLst>
              <a:ext uri="{FF2B5EF4-FFF2-40B4-BE49-F238E27FC236}">
                <a16:creationId xmlns:a16="http://schemas.microsoft.com/office/drawing/2014/main" id="{A471B323-ACE5-46BE-A286-70D1F40FF0F4}"/>
              </a:ext>
            </a:extLst>
          </xdr:cNvPr>
          <xdr:cNvSpPr>
            <a:spLocks noChangeShapeType="1"/>
          </xdr:cNvSpPr>
        </xdr:nvSpPr>
        <xdr:spPr bwMode="auto">
          <a:xfrm flipH="1">
            <a:off x="3841751" y="3427413"/>
            <a:ext cx="1131888" cy="0"/>
          </a:xfrm>
          <a:prstGeom prst="line">
            <a:avLst/>
          </a:prstGeom>
          <a:noFill/>
          <a:ln w="15875" cap="rnd">
            <a:solidFill>
              <a:srgbClr val="414042"/>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43" name="Oval 49">
            <a:extLst>
              <a:ext uri="{FF2B5EF4-FFF2-40B4-BE49-F238E27FC236}">
                <a16:creationId xmlns:a16="http://schemas.microsoft.com/office/drawing/2014/main" id="{D5A2E538-8BA2-4FB3-8DAB-64A8CB41493E}"/>
              </a:ext>
            </a:extLst>
          </xdr:cNvPr>
          <xdr:cNvSpPr>
            <a:spLocks noChangeArrowheads="1"/>
          </xdr:cNvSpPr>
        </xdr:nvSpPr>
        <xdr:spPr bwMode="auto">
          <a:xfrm>
            <a:off x="4932363" y="3389313"/>
            <a:ext cx="79375" cy="79375"/>
          </a:xfrm>
          <a:prstGeom prst="ellipse">
            <a:avLst/>
          </a:prstGeom>
          <a:solidFill>
            <a:srgbClr val="00CEE8"/>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44" name="Oval 54">
            <a:extLst>
              <a:ext uri="{FF2B5EF4-FFF2-40B4-BE49-F238E27FC236}">
                <a16:creationId xmlns:a16="http://schemas.microsoft.com/office/drawing/2014/main" id="{F681BCAE-DE80-481B-8BB9-D0527652113D}"/>
              </a:ext>
            </a:extLst>
          </xdr:cNvPr>
          <xdr:cNvSpPr>
            <a:spLocks noChangeArrowheads="1"/>
          </xdr:cNvSpPr>
        </xdr:nvSpPr>
        <xdr:spPr bwMode="auto">
          <a:xfrm>
            <a:off x="3800476" y="3389313"/>
            <a:ext cx="82550" cy="79375"/>
          </a:xfrm>
          <a:prstGeom prst="ellipse">
            <a:avLst/>
          </a:prstGeom>
          <a:solidFill>
            <a:srgbClr val="00CEE8"/>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2</xdr:col>
      <xdr:colOff>754063</xdr:colOff>
      <xdr:row>11</xdr:row>
      <xdr:rowOff>85726</xdr:rowOff>
    </xdr:from>
    <xdr:to>
      <xdr:col>3</xdr:col>
      <xdr:colOff>196850</xdr:colOff>
      <xdr:row>14</xdr:row>
      <xdr:rowOff>69851</xdr:rowOff>
    </xdr:to>
    <xdr:grpSp>
      <xdr:nvGrpSpPr>
        <xdr:cNvPr id="1421" name="Group 3">
          <a:extLst>
            <a:ext uri="{FF2B5EF4-FFF2-40B4-BE49-F238E27FC236}">
              <a16:creationId xmlns:a16="http://schemas.microsoft.com/office/drawing/2014/main" id="{3BE70D51-662F-480C-AE8F-B4C66ABCB9D2}"/>
            </a:ext>
          </a:extLst>
        </xdr:cNvPr>
        <xdr:cNvGrpSpPr/>
      </xdr:nvGrpSpPr>
      <xdr:grpSpPr>
        <a:xfrm>
          <a:off x="2935288" y="2181226"/>
          <a:ext cx="1243012" cy="555625"/>
          <a:chOff x="3800476" y="2484438"/>
          <a:chExt cx="1296987" cy="555625"/>
        </a:xfrm>
      </xdr:grpSpPr>
      <xdr:sp macro="" textlink="">
        <xdr:nvSpPr>
          <xdr:cNvPr id="1539" name="Freeform 44">
            <a:extLst>
              <a:ext uri="{FF2B5EF4-FFF2-40B4-BE49-F238E27FC236}">
                <a16:creationId xmlns:a16="http://schemas.microsoft.com/office/drawing/2014/main" id="{66EF32FF-DE0D-4F03-9C8E-4E87E8186A7F}"/>
              </a:ext>
            </a:extLst>
          </xdr:cNvPr>
          <xdr:cNvSpPr>
            <a:spLocks/>
          </xdr:cNvSpPr>
        </xdr:nvSpPr>
        <xdr:spPr bwMode="auto">
          <a:xfrm>
            <a:off x="3841751" y="2525713"/>
            <a:ext cx="1214438" cy="476250"/>
          </a:xfrm>
          <a:custGeom>
            <a:avLst/>
            <a:gdLst>
              <a:gd name="T0" fmla="*/ 765 w 765"/>
              <a:gd name="T1" fmla="*/ 300 h 300"/>
              <a:gd name="T2" fmla="*/ 383 w 765"/>
              <a:gd name="T3" fmla="*/ 0 h 300"/>
              <a:gd name="T4" fmla="*/ 0 w 765"/>
              <a:gd name="T5" fmla="*/ 0 h 300"/>
            </a:gdLst>
            <a:ahLst/>
            <a:cxnLst>
              <a:cxn ang="0">
                <a:pos x="T0" y="T1"/>
              </a:cxn>
              <a:cxn ang="0">
                <a:pos x="T2" y="T3"/>
              </a:cxn>
              <a:cxn ang="0">
                <a:pos x="T4" y="T5"/>
              </a:cxn>
            </a:cxnLst>
            <a:rect l="0" t="0" r="r" b="b"/>
            <a:pathLst>
              <a:path w="765" h="300">
                <a:moveTo>
                  <a:pt x="765" y="300"/>
                </a:moveTo>
                <a:lnTo>
                  <a:pt x="383" y="0"/>
                </a:lnTo>
                <a:lnTo>
                  <a:pt x="0" y="0"/>
                </a:lnTo>
              </a:path>
            </a:pathLst>
          </a:custGeom>
          <a:noFill/>
          <a:ln w="15875"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40" name="Oval 48">
            <a:extLst>
              <a:ext uri="{FF2B5EF4-FFF2-40B4-BE49-F238E27FC236}">
                <a16:creationId xmlns:a16="http://schemas.microsoft.com/office/drawing/2014/main" id="{5072C677-D6C7-4684-9D42-6ECEC9FDBE0C}"/>
              </a:ext>
            </a:extLst>
          </xdr:cNvPr>
          <xdr:cNvSpPr>
            <a:spLocks noChangeArrowheads="1"/>
          </xdr:cNvSpPr>
        </xdr:nvSpPr>
        <xdr:spPr bwMode="auto">
          <a:xfrm>
            <a:off x="5014913" y="2960688"/>
            <a:ext cx="82550" cy="79375"/>
          </a:xfrm>
          <a:prstGeom prst="ellipse">
            <a:avLst/>
          </a:prstGeom>
          <a:solidFill>
            <a:srgbClr val="32A896"/>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41" name="Oval 55">
            <a:extLst>
              <a:ext uri="{FF2B5EF4-FFF2-40B4-BE49-F238E27FC236}">
                <a16:creationId xmlns:a16="http://schemas.microsoft.com/office/drawing/2014/main" id="{1292FEDC-61B2-497F-B4B6-00FDDFE73437}"/>
              </a:ext>
            </a:extLst>
          </xdr:cNvPr>
          <xdr:cNvSpPr>
            <a:spLocks noChangeArrowheads="1"/>
          </xdr:cNvSpPr>
        </xdr:nvSpPr>
        <xdr:spPr bwMode="auto">
          <a:xfrm>
            <a:off x="3800476" y="2484438"/>
            <a:ext cx="82550" cy="77788"/>
          </a:xfrm>
          <a:prstGeom prst="ellipse">
            <a:avLst/>
          </a:prstGeom>
          <a:solidFill>
            <a:srgbClr val="32A896"/>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2</xdr:col>
      <xdr:colOff>754063</xdr:colOff>
      <xdr:row>6</xdr:row>
      <xdr:rowOff>131763</xdr:rowOff>
    </xdr:from>
    <xdr:to>
      <xdr:col>3</xdr:col>
      <xdr:colOff>411163</xdr:colOff>
      <xdr:row>12</xdr:row>
      <xdr:rowOff>112713</xdr:rowOff>
    </xdr:to>
    <xdr:grpSp>
      <xdr:nvGrpSpPr>
        <xdr:cNvPr id="1422" name="Group 2">
          <a:extLst>
            <a:ext uri="{FF2B5EF4-FFF2-40B4-BE49-F238E27FC236}">
              <a16:creationId xmlns:a16="http://schemas.microsoft.com/office/drawing/2014/main" id="{E4F5FCFD-0989-46A4-AE6F-F367EA85835C}"/>
            </a:ext>
          </a:extLst>
        </xdr:cNvPr>
        <xdr:cNvGrpSpPr/>
      </xdr:nvGrpSpPr>
      <xdr:grpSpPr>
        <a:xfrm>
          <a:off x="2935288" y="1274763"/>
          <a:ext cx="1457325" cy="1123950"/>
          <a:chOff x="3800476" y="1577975"/>
          <a:chExt cx="1511300" cy="1123950"/>
        </a:xfrm>
      </xdr:grpSpPr>
      <xdr:sp macro="" textlink="">
        <xdr:nvSpPr>
          <xdr:cNvPr id="1536" name="Freeform 42">
            <a:extLst>
              <a:ext uri="{FF2B5EF4-FFF2-40B4-BE49-F238E27FC236}">
                <a16:creationId xmlns:a16="http://schemas.microsoft.com/office/drawing/2014/main" id="{B6822EF6-2E86-4E43-904D-0B7211914BAF}"/>
              </a:ext>
            </a:extLst>
          </xdr:cNvPr>
          <xdr:cNvSpPr>
            <a:spLocks/>
          </xdr:cNvSpPr>
        </xdr:nvSpPr>
        <xdr:spPr bwMode="auto">
          <a:xfrm>
            <a:off x="3841751" y="1619250"/>
            <a:ext cx="1428750" cy="1041400"/>
          </a:xfrm>
          <a:custGeom>
            <a:avLst/>
            <a:gdLst>
              <a:gd name="T0" fmla="*/ 900 w 900"/>
              <a:gd name="T1" fmla="*/ 656 h 656"/>
              <a:gd name="T2" fmla="*/ 383 w 900"/>
              <a:gd name="T3" fmla="*/ 0 h 656"/>
              <a:gd name="T4" fmla="*/ 0 w 900"/>
              <a:gd name="T5" fmla="*/ 0 h 656"/>
            </a:gdLst>
            <a:ahLst/>
            <a:cxnLst>
              <a:cxn ang="0">
                <a:pos x="T0" y="T1"/>
              </a:cxn>
              <a:cxn ang="0">
                <a:pos x="T2" y="T3"/>
              </a:cxn>
              <a:cxn ang="0">
                <a:pos x="T4" y="T5"/>
              </a:cxn>
            </a:cxnLst>
            <a:rect l="0" t="0" r="r" b="b"/>
            <a:pathLst>
              <a:path w="900" h="656">
                <a:moveTo>
                  <a:pt x="900" y="656"/>
                </a:moveTo>
                <a:lnTo>
                  <a:pt x="383" y="0"/>
                </a:lnTo>
                <a:lnTo>
                  <a:pt x="0" y="0"/>
                </a:lnTo>
              </a:path>
            </a:pathLst>
          </a:custGeom>
          <a:noFill/>
          <a:ln w="15875"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37" name="Oval 47">
            <a:extLst>
              <a:ext uri="{FF2B5EF4-FFF2-40B4-BE49-F238E27FC236}">
                <a16:creationId xmlns:a16="http://schemas.microsoft.com/office/drawing/2014/main" id="{19BACEE5-3C25-4553-A971-91441A78923A}"/>
              </a:ext>
            </a:extLst>
          </xdr:cNvPr>
          <xdr:cNvSpPr>
            <a:spLocks noChangeArrowheads="1"/>
          </xdr:cNvSpPr>
        </xdr:nvSpPr>
        <xdr:spPr bwMode="auto">
          <a:xfrm>
            <a:off x="5229226" y="2622550"/>
            <a:ext cx="82550" cy="79375"/>
          </a:xfrm>
          <a:prstGeom prst="ellipse">
            <a:avLst/>
          </a:prstGeom>
          <a:solidFill>
            <a:srgbClr val="0070C0"/>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38" name="Oval 56">
            <a:extLst>
              <a:ext uri="{FF2B5EF4-FFF2-40B4-BE49-F238E27FC236}">
                <a16:creationId xmlns:a16="http://schemas.microsoft.com/office/drawing/2014/main" id="{DE12D85B-C2BB-40DC-B182-393F6CC24460}"/>
              </a:ext>
            </a:extLst>
          </xdr:cNvPr>
          <xdr:cNvSpPr>
            <a:spLocks noChangeArrowheads="1"/>
          </xdr:cNvSpPr>
        </xdr:nvSpPr>
        <xdr:spPr bwMode="auto">
          <a:xfrm>
            <a:off x="3800476" y="1577975"/>
            <a:ext cx="82550" cy="84138"/>
          </a:xfrm>
          <a:prstGeom prst="ellipse">
            <a:avLst/>
          </a:prstGeom>
          <a:solidFill>
            <a:srgbClr val="0070C0"/>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1</xdr:col>
      <xdr:colOff>0</xdr:colOff>
      <xdr:row>4</xdr:row>
      <xdr:rowOff>160338</xdr:rowOff>
    </xdr:from>
    <xdr:to>
      <xdr:col>1</xdr:col>
      <xdr:colOff>1849438</xdr:colOff>
      <xdr:row>8</xdr:row>
      <xdr:rowOff>187326</xdr:rowOff>
    </xdr:to>
    <xdr:sp macro="" textlink="">
      <xdr:nvSpPr>
        <xdr:cNvPr id="1423" name="Freeform 58">
          <a:hlinkClick xmlns:r="http://schemas.openxmlformats.org/officeDocument/2006/relationships" r:id="rId5"/>
          <a:extLst>
            <a:ext uri="{FF2B5EF4-FFF2-40B4-BE49-F238E27FC236}">
              <a16:creationId xmlns:a16="http://schemas.microsoft.com/office/drawing/2014/main" id="{4E1485CA-0184-4B81-8848-A858D7E897AE}"/>
            </a:ext>
          </a:extLst>
        </xdr:cNvPr>
        <xdr:cNvSpPr>
          <a:spLocks/>
        </xdr:cNvSpPr>
      </xdr:nvSpPr>
      <xdr:spPr bwMode="auto">
        <a:xfrm>
          <a:off x="1854200" y="1303338"/>
          <a:ext cx="1849438" cy="788988"/>
        </a:xfrm>
        <a:custGeom>
          <a:avLst/>
          <a:gdLst>
            <a:gd name="T0" fmla="*/ 105 w 493"/>
            <a:gd name="T1" fmla="*/ 0 h 210"/>
            <a:gd name="T2" fmla="*/ 493 w 493"/>
            <a:gd name="T3" fmla="*/ 0 h 210"/>
            <a:gd name="T4" fmla="*/ 441 w 493"/>
            <a:gd name="T5" fmla="*/ 105 h 210"/>
            <a:gd name="T6" fmla="*/ 493 w 493"/>
            <a:gd name="T7" fmla="*/ 210 h 210"/>
            <a:gd name="T8" fmla="*/ 105 w 493"/>
            <a:gd name="T9" fmla="*/ 210 h 210"/>
            <a:gd name="T10" fmla="*/ 0 w 493"/>
            <a:gd name="T11" fmla="*/ 105 h 210"/>
            <a:gd name="T12" fmla="*/ 0 w 493"/>
            <a:gd name="T13" fmla="*/ 105 h 210"/>
            <a:gd name="T14" fmla="*/ 105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105" y="0"/>
              </a:moveTo>
              <a:cubicBezTo>
                <a:pt x="493" y="0"/>
                <a:pt x="493" y="0"/>
                <a:pt x="493" y="0"/>
              </a:cubicBezTo>
              <a:cubicBezTo>
                <a:pt x="461" y="24"/>
                <a:pt x="441" y="62"/>
                <a:pt x="441" y="105"/>
              </a:cubicBezTo>
              <a:cubicBezTo>
                <a:pt x="441" y="148"/>
                <a:pt x="461" y="186"/>
                <a:pt x="493" y="210"/>
              </a:cubicBezTo>
              <a:cubicBezTo>
                <a:pt x="105" y="210"/>
                <a:pt x="105" y="210"/>
                <a:pt x="105" y="210"/>
              </a:cubicBezTo>
              <a:cubicBezTo>
                <a:pt x="47" y="210"/>
                <a:pt x="0" y="163"/>
                <a:pt x="0" y="105"/>
              </a:cubicBezTo>
              <a:cubicBezTo>
                <a:pt x="0" y="105"/>
                <a:pt x="0" y="105"/>
                <a:pt x="0" y="105"/>
              </a:cubicBezTo>
              <a:cubicBezTo>
                <a:pt x="0" y="47"/>
                <a:pt x="47" y="0"/>
                <a:pt x="105" y="0"/>
              </a:cubicBezTo>
              <a:close/>
            </a:path>
          </a:pathLst>
        </a:custGeom>
        <a:solidFill>
          <a:srgbClr val="0070C0"/>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solidFill>
              <a:srgbClr val="BD114D">
                <a:lumMod val="40000"/>
                <a:lumOff val="60000"/>
              </a:srgbClr>
            </a:solidFill>
            <a:latin typeface="Verdana" panose="020B0604030504040204" pitchFamily="34" charset="0"/>
            <a:ea typeface="Verdana" panose="020B0604030504040204" pitchFamily="34" charset="0"/>
          </a:endParaRPr>
        </a:p>
      </xdr:txBody>
    </xdr:sp>
    <xdr:clientData/>
  </xdr:twoCellAnchor>
  <xdr:twoCellAnchor>
    <xdr:from>
      <xdr:col>1</xdr:col>
      <xdr:colOff>17463</xdr:colOff>
      <xdr:row>9</xdr:row>
      <xdr:rowOff>112713</xdr:rowOff>
    </xdr:from>
    <xdr:to>
      <xdr:col>2</xdr:col>
      <xdr:colOff>12701</xdr:colOff>
      <xdr:row>13</xdr:row>
      <xdr:rowOff>139701</xdr:rowOff>
    </xdr:to>
    <xdr:sp macro="" textlink="">
      <xdr:nvSpPr>
        <xdr:cNvPr id="1424" name="Freeform 61">
          <a:hlinkClick xmlns:r="http://schemas.openxmlformats.org/officeDocument/2006/relationships" r:id="rId6"/>
          <a:extLst>
            <a:ext uri="{FF2B5EF4-FFF2-40B4-BE49-F238E27FC236}">
              <a16:creationId xmlns:a16="http://schemas.microsoft.com/office/drawing/2014/main" id="{2D163380-A8F2-401C-9A16-F5516BB07CF7}"/>
            </a:ext>
          </a:extLst>
        </xdr:cNvPr>
        <xdr:cNvSpPr>
          <a:spLocks/>
        </xdr:cNvSpPr>
      </xdr:nvSpPr>
      <xdr:spPr bwMode="auto">
        <a:xfrm>
          <a:off x="1871663" y="2208213"/>
          <a:ext cx="1849438" cy="788988"/>
        </a:xfrm>
        <a:custGeom>
          <a:avLst/>
          <a:gdLst>
            <a:gd name="T0" fmla="*/ 105 w 493"/>
            <a:gd name="T1" fmla="*/ 0 h 210"/>
            <a:gd name="T2" fmla="*/ 493 w 493"/>
            <a:gd name="T3" fmla="*/ 0 h 210"/>
            <a:gd name="T4" fmla="*/ 441 w 493"/>
            <a:gd name="T5" fmla="*/ 105 h 210"/>
            <a:gd name="T6" fmla="*/ 493 w 493"/>
            <a:gd name="T7" fmla="*/ 210 h 210"/>
            <a:gd name="T8" fmla="*/ 105 w 493"/>
            <a:gd name="T9" fmla="*/ 210 h 210"/>
            <a:gd name="T10" fmla="*/ 0 w 493"/>
            <a:gd name="T11" fmla="*/ 105 h 210"/>
            <a:gd name="T12" fmla="*/ 0 w 493"/>
            <a:gd name="T13" fmla="*/ 105 h 210"/>
            <a:gd name="T14" fmla="*/ 105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105" y="0"/>
              </a:moveTo>
              <a:cubicBezTo>
                <a:pt x="493" y="0"/>
                <a:pt x="493" y="0"/>
                <a:pt x="493" y="0"/>
              </a:cubicBezTo>
              <a:cubicBezTo>
                <a:pt x="461" y="24"/>
                <a:pt x="441" y="62"/>
                <a:pt x="441" y="105"/>
              </a:cubicBezTo>
              <a:cubicBezTo>
                <a:pt x="441" y="148"/>
                <a:pt x="461" y="186"/>
                <a:pt x="493" y="210"/>
              </a:cubicBezTo>
              <a:cubicBezTo>
                <a:pt x="105" y="210"/>
                <a:pt x="105" y="210"/>
                <a:pt x="105" y="210"/>
              </a:cubicBezTo>
              <a:cubicBezTo>
                <a:pt x="47" y="210"/>
                <a:pt x="0" y="163"/>
                <a:pt x="0" y="105"/>
              </a:cubicBezTo>
              <a:cubicBezTo>
                <a:pt x="0" y="105"/>
                <a:pt x="0" y="105"/>
                <a:pt x="0" y="105"/>
              </a:cubicBezTo>
              <a:cubicBezTo>
                <a:pt x="0" y="47"/>
                <a:pt x="47" y="0"/>
                <a:pt x="105" y="0"/>
              </a:cubicBezTo>
              <a:close/>
            </a:path>
          </a:pathLst>
        </a:custGeom>
        <a:solidFill>
          <a:srgbClr val="32A896"/>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1</xdr:col>
      <xdr:colOff>0</xdr:colOff>
      <xdr:row>14</xdr:row>
      <xdr:rowOff>66676</xdr:rowOff>
    </xdr:from>
    <xdr:to>
      <xdr:col>1</xdr:col>
      <xdr:colOff>1849438</xdr:colOff>
      <xdr:row>18</xdr:row>
      <xdr:rowOff>93664</xdr:rowOff>
    </xdr:to>
    <xdr:sp macro="" textlink="">
      <xdr:nvSpPr>
        <xdr:cNvPr id="1425" name="Freeform 64">
          <a:hlinkClick xmlns:r="http://schemas.openxmlformats.org/officeDocument/2006/relationships" r:id="rId7"/>
          <a:extLst>
            <a:ext uri="{FF2B5EF4-FFF2-40B4-BE49-F238E27FC236}">
              <a16:creationId xmlns:a16="http://schemas.microsoft.com/office/drawing/2014/main" id="{E0104221-0E21-4304-9240-A2CC5F50E2D7}"/>
            </a:ext>
          </a:extLst>
        </xdr:cNvPr>
        <xdr:cNvSpPr>
          <a:spLocks/>
        </xdr:cNvSpPr>
      </xdr:nvSpPr>
      <xdr:spPr bwMode="auto">
        <a:xfrm>
          <a:off x="1854200" y="3114676"/>
          <a:ext cx="1849438" cy="788988"/>
        </a:xfrm>
        <a:custGeom>
          <a:avLst/>
          <a:gdLst>
            <a:gd name="T0" fmla="*/ 105 w 493"/>
            <a:gd name="T1" fmla="*/ 0 h 210"/>
            <a:gd name="T2" fmla="*/ 493 w 493"/>
            <a:gd name="T3" fmla="*/ 0 h 210"/>
            <a:gd name="T4" fmla="*/ 441 w 493"/>
            <a:gd name="T5" fmla="*/ 105 h 210"/>
            <a:gd name="T6" fmla="*/ 493 w 493"/>
            <a:gd name="T7" fmla="*/ 210 h 210"/>
            <a:gd name="T8" fmla="*/ 105 w 493"/>
            <a:gd name="T9" fmla="*/ 210 h 210"/>
            <a:gd name="T10" fmla="*/ 0 w 493"/>
            <a:gd name="T11" fmla="*/ 105 h 210"/>
            <a:gd name="T12" fmla="*/ 0 w 493"/>
            <a:gd name="T13" fmla="*/ 105 h 210"/>
            <a:gd name="T14" fmla="*/ 105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105" y="0"/>
              </a:moveTo>
              <a:cubicBezTo>
                <a:pt x="493" y="0"/>
                <a:pt x="493" y="0"/>
                <a:pt x="493" y="0"/>
              </a:cubicBezTo>
              <a:cubicBezTo>
                <a:pt x="461" y="24"/>
                <a:pt x="441" y="62"/>
                <a:pt x="441" y="105"/>
              </a:cubicBezTo>
              <a:cubicBezTo>
                <a:pt x="441" y="148"/>
                <a:pt x="461" y="186"/>
                <a:pt x="493" y="210"/>
              </a:cubicBezTo>
              <a:cubicBezTo>
                <a:pt x="105" y="210"/>
                <a:pt x="105" y="210"/>
                <a:pt x="105" y="210"/>
              </a:cubicBezTo>
              <a:cubicBezTo>
                <a:pt x="47" y="210"/>
                <a:pt x="0" y="163"/>
                <a:pt x="0" y="105"/>
              </a:cubicBezTo>
              <a:cubicBezTo>
                <a:pt x="0" y="105"/>
                <a:pt x="0" y="105"/>
                <a:pt x="0" y="105"/>
              </a:cubicBezTo>
              <a:cubicBezTo>
                <a:pt x="0" y="47"/>
                <a:pt x="47" y="0"/>
                <a:pt x="105" y="0"/>
              </a:cubicBezTo>
              <a:close/>
            </a:path>
          </a:pathLst>
        </a:custGeom>
        <a:solidFill>
          <a:srgbClr val="00CEE8"/>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1</xdr:col>
      <xdr:colOff>0</xdr:colOff>
      <xdr:row>19</xdr:row>
      <xdr:rowOff>19051</xdr:rowOff>
    </xdr:from>
    <xdr:to>
      <xdr:col>1</xdr:col>
      <xdr:colOff>1849438</xdr:colOff>
      <xdr:row>23</xdr:row>
      <xdr:rowOff>46039</xdr:rowOff>
    </xdr:to>
    <xdr:sp macro="" textlink="">
      <xdr:nvSpPr>
        <xdr:cNvPr id="1426" name="Freeform 67">
          <a:hlinkClick xmlns:r="http://schemas.openxmlformats.org/officeDocument/2006/relationships" r:id="rId8"/>
          <a:extLst>
            <a:ext uri="{FF2B5EF4-FFF2-40B4-BE49-F238E27FC236}">
              <a16:creationId xmlns:a16="http://schemas.microsoft.com/office/drawing/2014/main" id="{BD165D4E-15CD-4BBB-BA7A-8A8DAD9DBAE2}"/>
            </a:ext>
          </a:extLst>
        </xdr:cNvPr>
        <xdr:cNvSpPr>
          <a:spLocks/>
        </xdr:cNvSpPr>
      </xdr:nvSpPr>
      <xdr:spPr bwMode="auto">
        <a:xfrm>
          <a:off x="1854200" y="4019551"/>
          <a:ext cx="1849438" cy="788988"/>
        </a:xfrm>
        <a:custGeom>
          <a:avLst/>
          <a:gdLst>
            <a:gd name="T0" fmla="*/ 105 w 493"/>
            <a:gd name="T1" fmla="*/ 0 h 210"/>
            <a:gd name="T2" fmla="*/ 493 w 493"/>
            <a:gd name="T3" fmla="*/ 0 h 210"/>
            <a:gd name="T4" fmla="*/ 441 w 493"/>
            <a:gd name="T5" fmla="*/ 105 h 210"/>
            <a:gd name="T6" fmla="*/ 493 w 493"/>
            <a:gd name="T7" fmla="*/ 210 h 210"/>
            <a:gd name="T8" fmla="*/ 105 w 493"/>
            <a:gd name="T9" fmla="*/ 210 h 210"/>
            <a:gd name="T10" fmla="*/ 0 w 493"/>
            <a:gd name="T11" fmla="*/ 105 h 210"/>
            <a:gd name="T12" fmla="*/ 0 w 493"/>
            <a:gd name="T13" fmla="*/ 105 h 210"/>
            <a:gd name="T14" fmla="*/ 105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105" y="0"/>
              </a:moveTo>
              <a:cubicBezTo>
                <a:pt x="493" y="0"/>
                <a:pt x="493" y="0"/>
                <a:pt x="493" y="0"/>
              </a:cubicBezTo>
              <a:cubicBezTo>
                <a:pt x="461" y="24"/>
                <a:pt x="441" y="62"/>
                <a:pt x="441" y="105"/>
              </a:cubicBezTo>
              <a:cubicBezTo>
                <a:pt x="441" y="148"/>
                <a:pt x="461" y="186"/>
                <a:pt x="493" y="210"/>
              </a:cubicBezTo>
              <a:cubicBezTo>
                <a:pt x="105" y="210"/>
                <a:pt x="105" y="210"/>
                <a:pt x="105" y="210"/>
              </a:cubicBezTo>
              <a:cubicBezTo>
                <a:pt x="47" y="210"/>
                <a:pt x="0" y="163"/>
                <a:pt x="0" y="105"/>
              </a:cubicBezTo>
              <a:cubicBezTo>
                <a:pt x="0" y="105"/>
                <a:pt x="0" y="105"/>
                <a:pt x="0" y="105"/>
              </a:cubicBezTo>
              <a:cubicBezTo>
                <a:pt x="0" y="47"/>
                <a:pt x="47" y="0"/>
                <a:pt x="105" y="0"/>
              </a:cubicBezTo>
              <a:close/>
            </a:path>
          </a:pathLst>
        </a:custGeom>
        <a:solidFill>
          <a:srgbClr val="03A9F4"/>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1</xdr:col>
      <xdr:colOff>0</xdr:colOff>
      <xdr:row>23</xdr:row>
      <xdr:rowOff>161926</xdr:rowOff>
    </xdr:from>
    <xdr:to>
      <xdr:col>1</xdr:col>
      <xdr:colOff>1849438</xdr:colOff>
      <xdr:row>27</xdr:row>
      <xdr:rowOff>188914</xdr:rowOff>
    </xdr:to>
    <xdr:sp macro="" textlink="">
      <xdr:nvSpPr>
        <xdr:cNvPr id="1427" name="Freeform 70">
          <a:hlinkClick xmlns:r="http://schemas.openxmlformats.org/officeDocument/2006/relationships" r:id="rId9"/>
          <a:extLst>
            <a:ext uri="{FF2B5EF4-FFF2-40B4-BE49-F238E27FC236}">
              <a16:creationId xmlns:a16="http://schemas.microsoft.com/office/drawing/2014/main" id="{1F56516D-6910-4579-88AF-E69793439CE1}"/>
            </a:ext>
          </a:extLst>
        </xdr:cNvPr>
        <xdr:cNvSpPr>
          <a:spLocks/>
        </xdr:cNvSpPr>
      </xdr:nvSpPr>
      <xdr:spPr bwMode="auto">
        <a:xfrm>
          <a:off x="1854200" y="4924426"/>
          <a:ext cx="1849438" cy="788988"/>
        </a:xfrm>
        <a:custGeom>
          <a:avLst/>
          <a:gdLst>
            <a:gd name="T0" fmla="*/ 105 w 493"/>
            <a:gd name="T1" fmla="*/ 0 h 210"/>
            <a:gd name="T2" fmla="*/ 493 w 493"/>
            <a:gd name="T3" fmla="*/ 0 h 210"/>
            <a:gd name="T4" fmla="*/ 441 w 493"/>
            <a:gd name="T5" fmla="*/ 105 h 210"/>
            <a:gd name="T6" fmla="*/ 493 w 493"/>
            <a:gd name="T7" fmla="*/ 210 h 210"/>
            <a:gd name="T8" fmla="*/ 105 w 493"/>
            <a:gd name="T9" fmla="*/ 210 h 210"/>
            <a:gd name="T10" fmla="*/ 0 w 493"/>
            <a:gd name="T11" fmla="*/ 105 h 210"/>
            <a:gd name="T12" fmla="*/ 0 w 493"/>
            <a:gd name="T13" fmla="*/ 105 h 210"/>
            <a:gd name="T14" fmla="*/ 105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105" y="0"/>
              </a:moveTo>
              <a:cubicBezTo>
                <a:pt x="493" y="0"/>
                <a:pt x="493" y="0"/>
                <a:pt x="493" y="0"/>
              </a:cubicBezTo>
              <a:cubicBezTo>
                <a:pt x="461" y="24"/>
                <a:pt x="441" y="62"/>
                <a:pt x="441" y="105"/>
              </a:cubicBezTo>
              <a:cubicBezTo>
                <a:pt x="441" y="148"/>
                <a:pt x="461" y="186"/>
                <a:pt x="493" y="210"/>
              </a:cubicBezTo>
              <a:cubicBezTo>
                <a:pt x="105" y="210"/>
                <a:pt x="105" y="210"/>
                <a:pt x="105" y="210"/>
              </a:cubicBezTo>
              <a:cubicBezTo>
                <a:pt x="47" y="210"/>
                <a:pt x="0" y="163"/>
                <a:pt x="0" y="105"/>
              </a:cubicBezTo>
              <a:cubicBezTo>
                <a:pt x="0" y="105"/>
                <a:pt x="0" y="105"/>
                <a:pt x="0" y="105"/>
              </a:cubicBezTo>
              <a:cubicBezTo>
                <a:pt x="0" y="47"/>
                <a:pt x="47" y="0"/>
                <a:pt x="105" y="0"/>
              </a:cubicBezTo>
              <a:close/>
            </a:path>
          </a:pathLst>
        </a:custGeom>
        <a:solidFill>
          <a:srgbClr val="065381"/>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1</xdr:col>
      <xdr:colOff>1752600</xdr:colOff>
      <xdr:row>4</xdr:row>
      <xdr:rowOff>160338</xdr:rowOff>
    </xdr:from>
    <xdr:to>
      <xdr:col>2</xdr:col>
      <xdr:colOff>690563</xdr:colOff>
      <xdr:row>8</xdr:row>
      <xdr:rowOff>187326</xdr:rowOff>
    </xdr:to>
    <xdr:grpSp>
      <xdr:nvGrpSpPr>
        <xdr:cNvPr id="1428" name="Group 62">
          <a:extLst>
            <a:ext uri="{FF2B5EF4-FFF2-40B4-BE49-F238E27FC236}">
              <a16:creationId xmlns:a16="http://schemas.microsoft.com/office/drawing/2014/main" id="{9D6AB557-5EF3-4841-950C-89E0E8D2AB97}"/>
            </a:ext>
          </a:extLst>
        </xdr:cNvPr>
        <xdr:cNvGrpSpPr/>
      </xdr:nvGrpSpPr>
      <xdr:grpSpPr>
        <a:xfrm>
          <a:off x="2133600" y="922338"/>
          <a:ext cx="738188" cy="788988"/>
          <a:chOff x="2944813" y="1225550"/>
          <a:chExt cx="792163" cy="788988"/>
        </a:xfrm>
      </xdr:grpSpPr>
      <xdr:sp macro="" textlink="">
        <xdr:nvSpPr>
          <xdr:cNvPr id="1532" name="Oval 57">
            <a:extLst>
              <a:ext uri="{FF2B5EF4-FFF2-40B4-BE49-F238E27FC236}">
                <a16:creationId xmlns:a16="http://schemas.microsoft.com/office/drawing/2014/main" id="{E7F1046A-D2F4-4977-B7C3-06D85C5E6BB4}"/>
              </a:ext>
            </a:extLst>
          </xdr:cNvPr>
          <xdr:cNvSpPr>
            <a:spLocks noChangeArrowheads="1"/>
          </xdr:cNvSpPr>
        </xdr:nvSpPr>
        <xdr:spPr bwMode="auto">
          <a:xfrm>
            <a:off x="2944813" y="1225550"/>
            <a:ext cx="792163" cy="788988"/>
          </a:xfrm>
          <a:prstGeom prst="ellipse">
            <a:avLst/>
          </a:prstGeom>
          <a:solidFill>
            <a:srgbClr val="0070C0"/>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533" name="Group 89">
            <a:extLst>
              <a:ext uri="{FF2B5EF4-FFF2-40B4-BE49-F238E27FC236}">
                <a16:creationId xmlns:a16="http://schemas.microsoft.com/office/drawing/2014/main" id="{9EE142F4-98DD-4CA0-895D-F515DDD10D08}"/>
              </a:ext>
            </a:extLst>
          </xdr:cNvPr>
          <xdr:cNvGrpSpPr/>
        </xdr:nvGrpSpPr>
        <xdr:grpSpPr>
          <a:xfrm>
            <a:off x="3057526" y="1335884"/>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534" name="Oval 56">
              <a:extLst>
                <a:ext uri="{FF2B5EF4-FFF2-40B4-BE49-F238E27FC236}">
                  <a16:creationId xmlns:a16="http://schemas.microsoft.com/office/drawing/2014/main" id="{DE925EBC-EA98-4AC8-BEBB-34D2283E2A9F}"/>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35" name="Oval 57">
              <a:extLst>
                <a:ext uri="{FF2B5EF4-FFF2-40B4-BE49-F238E27FC236}">
                  <a16:creationId xmlns:a16="http://schemas.microsoft.com/office/drawing/2014/main" id="{9C6CF8F7-639F-4732-9D72-12F6B03175FA}"/>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1</xdr:col>
      <xdr:colOff>1752600</xdr:colOff>
      <xdr:row>9</xdr:row>
      <xdr:rowOff>112713</xdr:rowOff>
    </xdr:from>
    <xdr:to>
      <xdr:col>2</xdr:col>
      <xdr:colOff>690563</xdr:colOff>
      <xdr:row>13</xdr:row>
      <xdr:rowOff>139701</xdr:rowOff>
    </xdr:to>
    <xdr:grpSp>
      <xdr:nvGrpSpPr>
        <xdr:cNvPr id="1429" name="Group 65">
          <a:extLst>
            <a:ext uri="{FF2B5EF4-FFF2-40B4-BE49-F238E27FC236}">
              <a16:creationId xmlns:a16="http://schemas.microsoft.com/office/drawing/2014/main" id="{E2EFC8EA-744D-4D79-A815-3BE4B097EA14}"/>
            </a:ext>
          </a:extLst>
        </xdr:cNvPr>
        <xdr:cNvGrpSpPr/>
      </xdr:nvGrpSpPr>
      <xdr:grpSpPr>
        <a:xfrm>
          <a:off x="2133600" y="1827213"/>
          <a:ext cx="738188" cy="788988"/>
          <a:chOff x="2944813" y="2130425"/>
          <a:chExt cx="792163" cy="788988"/>
        </a:xfrm>
      </xdr:grpSpPr>
      <xdr:sp macro="" textlink="">
        <xdr:nvSpPr>
          <xdr:cNvPr id="1528" name="Oval 60">
            <a:extLst>
              <a:ext uri="{FF2B5EF4-FFF2-40B4-BE49-F238E27FC236}">
                <a16:creationId xmlns:a16="http://schemas.microsoft.com/office/drawing/2014/main" id="{DA7A2D32-A917-4455-92D6-C90B46B3A906}"/>
              </a:ext>
            </a:extLst>
          </xdr:cNvPr>
          <xdr:cNvSpPr>
            <a:spLocks noChangeArrowheads="1"/>
          </xdr:cNvSpPr>
        </xdr:nvSpPr>
        <xdr:spPr bwMode="auto">
          <a:xfrm>
            <a:off x="2944813" y="2130425"/>
            <a:ext cx="792163" cy="788988"/>
          </a:xfrm>
          <a:prstGeom prst="ellipse">
            <a:avLst/>
          </a:prstGeom>
          <a:solidFill>
            <a:srgbClr val="32A896"/>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529" name="Group 92">
            <a:extLst>
              <a:ext uri="{FF2B5EF4-FFF2-40B4-BE49-F238E27FC236}">
                <a16:creationId xmlns:a16="http://schemas.microsoft.com/office/drawing/2014/main" id="{CE785C6D-372C-44D4-B790-42D72126B267}"/>
              </a:ext>
            </a:extLst>
          </xdr:cNvPr>
          <xdr:cNvGrpSpPr/>
        </xdr:nvGrpSpPr>
        <xdr:grpSpPr>
          <a:xfrm>
            <a:off x="3057526" y="2239963"/>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530" name="Oval 56">
              <a:extLst>
                <a:ext uri="{FF2B5EF4-FFF2-40B4-BE49-F238E27FC236}">
                  <a16:creationId xmlns:a16="http://schemas.microsoft.com/office/drawing/2014/main" id="{85D5AD95-E788-4475-BF0F-796E3BB387EA}"/>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31" name="Oval 57">
              <a:extLst>
                <a:ext uri="{FF2B5EF4-FFF2-40B4-BE49-F238E27FC236}">
                  <a16:creationId xmlns:a16="http://schemas.microsoft.com/office/drawing/2014/main" id="{4A96534A-2A5E-413E-9612-FD5565A7F1DB}"/>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1</xdr:col>
      <xdr:colOff>1752600</xdr:colOff>
      <xdr:row>14</xdr:row>
      <xdr:rowOff>66676</xdr:rowOff>
    </xdr:from>
    <xdr:to>
      <xdr:col>2</xdr:col>
      <xdr:colOff>690563</xdr:colOff>
      <xdr:row>18</xdr:row>
      <xdr:rowOff>93664</xdr:rowOff>
    </xdr:to>
    <xdr:grpSp>
      <xdr:nvGrpSpPr>
        <xdr:cNvPr id="1430" name="Group 68">
          <a:extLst>
            <a:ext uri="{FF2B5EF4-FFF2-40B4-BE49-F238E27FC236}">
              <a16:creationId xmlns:a16="http://schemas.microsoft.com/office/drawing/2014/main" id="{AD6142D2-ED87-41A4-A157-AE3D9A6A3B3C}"/>
            </a:ext>
          </a:extLst>
        </xdr:cNvPr>
        <xdr:cNvGrpSpPr/>
      </xdr:nvGrpSpPr>
      <xdr:grpSpPr>
        <a:xfrm>
          <a:off x="2133600" y="2733676"/>
          <a:ext cx="738188" cy="788988"/>
          <a:chOff x="2944813" y="3036888"/>
          <a:chExt cx="792163" cy="788988"/>
        </a:xfrm>
      </xdr:grpSpPr>
      <xdr:sp macro="" textlink="">
        <xdr:nvSpPr>
          <xdr:cNvPr id="1524" name="Oval 63">
            <a:extLst>
              <a:ext uri="{FF2B5EF4-FFF2-40B4-BE49-F238E27FC236}">
                <a16:creationId xmlns:a16="http://schemas.microsoft.com/office/drawing/2014/main" id="{8385F412-9296-4BA6-8F05-01A8639B2FF2}"/>
              </a:ext>
            </a:extLst>
          </xdr:cNvPr>
          <xdr:cNvSpPr>
            <a:spLocks noChangeArrowheads="1"/>
          </xdr:cNvSpPr>
        </xdr:nvSpPr>
        <xdr:spPr bwMode="auto">
          <a:xfrm>
            <a:off x="2944813" y="3036888"/>
            <a:ext cx="792163" cy="788988"/>
          </a:xfrm>
          <a:prstGeom prst="ellipse">
            <a:avLst/>
          </a:prstGeom>
          <a:solidFill>
            <a:srgbClr val="00CEE8"/>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525" name="Group 95">
            <a:extLst>
              <a:ext uri="{FF2B5EF4-FFF2-40B4-BE49-F238E27FC236}">
                <a16:creationId xmlns:a16="http://schemas.microsoft.com/office/drawing/2014/main" id="{5A31D584-C147-4EF9-81DB-2412AC763D5E}"/>
              </a:ext>
            </a:extLst>
          </xdr:cNvPr>
          <xdr:cNvGrpSpPr/>
        </xdr:nvGrpSpPr>
        <xdr:grpSpPr>
          <a:xfrm>
            <a:off x="3057526" y="3139982"/>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526" name="Oval 56">
              <a:extLst>
                <a:ext uri="{FF2B5EF4-FFF2-40B4-BE49-F238E27FC236}">
                  <a16:creationId xmlns:a16="http://schemas.microsoft.com/office/drawing/2014/main" id="{0D5C611F-A38F-4C0C-9B8C-AEF0F7B1D454}"/>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27" name="Oval 57">
              <a:extLst>
                <a:ext uri="{FF2B5EF4-FFF2-40B4-BE49-F238E27FC236}">
                  <a16:creationId xmlns:a16="http://schemas.microsoft.com/office/drawing/2014/main" id="{9751DFDA-72BD-43FB-8F10-85B0455E21A6}"/>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1</xdr:col>
      <xdr:colOff>1752600</xdr:colOff>
      <xdr:row>19</xdr:row>
      <xdr:rowOff>19051</xdr:rowOff>
    </xdr:from>
    <xdr:to>
      <xdr:col>2</xdr:col>
      <xdr:colOff>690563</xdr:colOff>
      <xdr:row>23</xdr:row>
      <xdr:rowOff>46039</xdr:rowOff>
    </xdr:to>
    <xdr:grpSp>
      <xdr:nvGrpSpPr>
        <xdr:cNvPr id="1431" name="Group 71">
          <a:extLst>
            <a:ext uri="{FF2B5EF4-FFF2-40B4-BE49-F238E27FC236}">
              <a16:creationId xmlns:a16="http://schemas.microsoft.com/office/drawing/2014/main" id="{83D98A34-B584-458B-AC7B-5A2723BA72FF}"/>
            </a:ext>
          </a:extLst>
        </xdr:cNvPr>
        <xdr:cNvGrpSpPr/>
      </xdr:nvGrpSpPr>
      <xdr:grpSpPr>
        <a:xfrm>
          <a:off x="2133600" y="3638551"/>
          <a:ext cx="738188" cy="788988"/>
          <a:chOff x="2944813" y="3941763"/>
          <a:chExt cx="792163" cy="788988"/>
        </a:xfrm>
      </xdr:grpSpPr>
      <xdr:sp macro="" textlink="">
        <xdr:nvSpPr>
          <xdr:cNvPr id="1520" name="Oval 66">
            <a:extLst>
              <a:ext uri="{FF2B5EF4-FFF2-40B4-BE49-F238E27FC236}">
                <a16:creationId xmlns:a16="http://schemas.microsoft.com/office/drawing/2014/main" id="{0A06346D-0256-4273-A747-3E6843F1A068}"/>
              </a:ext>
            </a:extLst>
          </xdr:cNvPr>
          <xdr:cNvSpPr>
            <a:spLocks noChangeArrowheads="1"/>
          </xdr:cNvSpPr>
        </xdr:nvSpPr>
        <xdr:spPr bwMode="auto">
          <a:xfrm>
            <a:off x="2944813" y="3941763"/>
            <a:ext cx="792163" cy="788988"/>
          </a:xfrm>
          <a:prstGeom prst="ellipse">
            <a:avLst/>
          </a:prstGeom>
          <a:solidFill>
            <a:srgbClr val="03A9F4"/>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521" name="Group 98">
            <a:extLst>
              <a:ext uri="{FF2B5EF4-FFF2-40B4-BE49-F238E27FC236}">
                <a16:creationId xmlns:a16="http://schemas.microsoft.com/office/drawing/2014/main" id="{33DF2E13-7006-4359-88CF-B980B2FEC3B9}"/>
              </a:ext>
            </a:extLst>
          </xdr:cNvPr>
          <xdr:cNvGrpSpPr/>
        </xdr:nvGrpSpPr>
        <xdr:grpSpPr>
          <a:xfrm>
            <a:off x="3057526" y="4044061"/>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522" name="Oval 56">
              <a:extLst>
                <a:ext uri="{FF2B5EF4-FFF2-40B4-BE49-F238E27FC236}">
                  <a16:creationId xmlns:a16="http://schemas.microsoft.com/office/drawing/2014/main" id="{FEF9CD82-9388-4B94-943D-B6E2FAA551A5}"/>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23" name="Oval 57">
              <a:extLst>
                <a:ext uri="{FF2B5EF4-FFF2-40B4-BE49-F238E27FC236}">
                  <a16:creationId xmlns:a16="http://schemas.microsoft.com/office/drawing/2014/main" id="{69F27FE0-23B4-4B08-84B5-EB554209F838}"/>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1</xdr:col>
      <xdr:colOff>1752600</xdr:colOff>
      <xdr:row>23</xdr:row>
      <xdr:rowOff>161926</xdr:rowOff>
    </xdr:from>
    <xdr:to>
      <xdr:col>2</xdr:col>
      <xdr:colOff>690563</xdr:colOff>
      <xdr:row>27</xdr:row>
      <xdr:rowOff>188914</xdr:rowOff>
    </xdr:to>
    <xdr:grpSp>
      <xdr:nvGrpSpPr>
        <xdr:cNvPr id="1432" name="Group 104">
          <a:extLst>
            <a:ext uri="{FF2B5EF4-FFF2-40B4-BE49-F238E27FC236}">
              <a16:creationId xmlns:a16="http://schemas.microsoft.com/office/drawing/2014/main" id="{51A1FA9D-A14B-4D23-A2FF-C5A0F4AF0D3A}"/>
            </a:ext>
          </a:extLst>
        </xdr:cNvPr>
        <xdr:cNvGrpSpPr/>
      </xdr:nvGrpSpPr>
      <xdr:grpSpPr>
        <a:xfrm>
          <a:off x="2133600" y="4543426"/>
          <a:ext cx="738188" cy="788988"/>
          <a:chOff x="2944813" y="4846638"/>
          <a:chExt cx="792163" cy="788988"/>
        </a:xfrm>
      </xdr:grpSpPr>
      <xdr:sp macro="" textlink="">
        <xdr:nvSpPr>
          <xdr:cNvPr id="1516" name="Oval 69">
            <a:extLst>
              <a:ext uri="{FF2B5EF4-FFF2-40B4-BE49-F238E27FC236}">
                <a16:creationId xmlns:a16="http://schemas.microsoft.com/office/drawing/2014/main" id="{73C86C73-EDA3-4570-A261-CFE34ED4A87C}"/>
              </a:ext>
            </a:extLst>
          </xdr:cNvPr>
          <xdr:cNvSpPr>
            <a:spLocks noChangeArrowheads="1"/>
          </xdr:cNvSpPr>
        </xdr:nvSpPr>
        <xdr:spPr bwMode="auto">
          <a:xfrm>
            <a:off x="2944813" y="4846638"/>
            <a:ext cx="792163" cy="788988"/>
          </a:xfrm>
          <a:prstGeom prst="ellipse">
            <a:avLst/>
          </a:prstGeom>
          <a:solidFill>
            <a:srgbClr val="065381"/>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517" name="Group 101">
            <a:extLst>
              <a:ext uri="{FF2B5EF4-FFF2-40B4-BE49-F238E27FC236}">
                <a16:creationId xmlns:a16="http://schemas.microsoft.com/office/drawing/2014/main" id="{C667D0F7-F273-4CDD-B31E-B809777C9008}"/>
              </a:ext>
            </a:extLst>
          </xdr:cNvPr>
          <xdr:cNvGrpSpPr/>
        </xdr:nvGrpSpPr>
        <xdr:grpSpPr>
          <a:xfrm>
            <a:off x="3057526" y="4956175"/>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518" name="Oval 56">
              <a:extLst>
                <a:ext uri="{FF2B5EF4-FFF2-40B4-BE49-F238E27FC236}">
                  <a16:creationId xmlns:a16="http://schemas.microsoft.com/office/drawing/2014/main" id="{ADFA7C48-03C2-461E-9FE6-EF72875609FB}"/>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19" name="Oval 57">
              <a:extLst>
                <a:ext uri="{FF2B5EF4-FFF2-40B4-BE49-F238E27FC236}">
                  <a16:creationId xmlns:a16="http://schemas.microsoft.com/office/drawing/2014/main" id="{5567AD24-A49B-412C-88DD-A1FF6F1EF125}"/>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4</xdr:col>
      <xdr:colOff>1708150</xdr:colOff>
      <xdr:row>4</xdr:row>
      <xdr:rowOff>160338</xdr:rowOff>
    </xdr:from>
    <xdr:to>
      <xdr:col>5</xdr:col>
      <xdr:colOff>646113</xdr:colOff>
      <xdr:row>8</xdr:row>
      <xdr:rowOff>187326</xdr:rowOff>
    </xdr:to>
    <xdr:grpSp>
      <xdr:nvGrpSpPr>
        <xdr:cNvPr id="1433" name="Group 121">
          <a:extLst>
            <a:ext uri="{FF2B5EF4-FFF2-40B4-BE49-F238E27FC236}">
              <a16:creationId xmlns:a16="http://schemas.microsoft.com/office/drawing/2014/main" id="{EA69A36C-8654-405F-B4E8-FDBD3A9AB8A0}"/>
            </a:ext>
          </a:extLst>
        </xdr:cNvPr>
        <xdr:cNvGrpSpPr/>
      </xdr:nvGrpSpPr>
      <xdr:grpSpPr>
        <a:xfrm>
          <a:off x="7489825" y="922338"/>
          <a:ext cx="738188" cy="788988"/>
          <a:chOff x="8462963" y="1225550"/>
          <a:chExt cx="792163" cy="788988"/>
        </a:xfrm>
      </xdr:grpSpPr>
      <xdr:sp macro="" textlink="">
        <xdr:nvSpPr>
          <xdr:cNvPr id="1512" name="Oval 22">
            <a:extLst>
              <a:ext uri="{FF2B5EF4-FFF2-40B4-BE49-F238E27FC236}">
                <a16:creationId xmlns:a16="http://schemas.microsoft.com/office/drawing/2014/main" id="{8C3B21FF-CD65-42AA-82A4-95AEBC2143D8}"/>
              </a:ext>
            </a:extLst>
          </xdr:cNvPr>
          <xdr:cNvSpPr>
            <a:spLocks noChangeArrowheads="1"/>
          </xdr:cNvSpPr>
        </xdr:nvSpPr>
        <xdr:spPr bwMode="auto">
          <a:xfrm>
            <a:off x="8462963" y="1225550"/>
            <a:ext cx="792163" cy="788988"/>
          </a:xfrm>
          <a:prstGeom prst="ellipse">
            <a:avLst/>
          </a:prstGeom>
          <a:solidFill>
            <a:srgbClr val="0070C0"/>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513" name="Group 106">
            <a:extLst>
              <a:ext uri="{FF2B5EF4-FFF2-40B4-BE49-F238E27FC236}">
                <a16:creationId xmlns:a16="http://schemas.microsoft.com/office/drawing/2014/main" id="{D5A0E0F7-2E48-4950-8026-393595DFA9C9}"/>
              </a:ext>
            </a:extLst>
          </xdr:cNvPr>
          <xdr:cNvGrpSpPr/>
        </xdr:nvGrpSpPr>
        <xdr:grpSpPr>
          <a:xfrm>
            <a:off x="8566152" y="1335884"/>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514" name="Oval 56">
              <a:extLst>
                <a:ext uri="{FF2B5EF4-FFF2-40B4-BE49-F238E27FC236}">
                  <a16:creationId xmlns:a16="http://schemas.microsoft.com/office/drawing/2014/main" id="{F2DA5DC9-2C56-4713-8E3F-0C7E9AA59348}"/>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15" name="Oval 57">
              <a:extLst>
                <a:ext uri="{FF2B5EF4-FFF2-40B4-BE49-F238E27FC236}">
                  <a16:creationId xmlns:a16="http://schemas.microsoft.com/office/drawing/2014/main" id="{90264767-6A86-4638-848D-B3C01CB9AF39}"/>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4</xdr:col>
      <xdr:colOff>1708150</xdr:colOff>
      <xdr:row>9</xdr:row>
      <xdr:rowOff>112713</xdr:rowOff>
    </xdr:from>
    <xdr:to>
      <xdr:col>5</xdr:col>
      <xdr:colOff>646113</xdr:colOff>
      <xdr:row>13</xdr:row>
      <xdr:rowOff>139701</xdr:rowOff>
    </xdr:to>
    <xdr:grpSp>
      <xdr:nvGrpSpPr>
        <xdr:cNvPr id="1434" name="Group 135">
          <a:extLst>
            <a:ext uri="{FF2B5EF4-FFF2-40B4-BE49-F238E27FC236}">
              <a16:creationId xmlns:a16="http://schemas.microsoft.com/office/drawing/2014/main" id="{63A9F1A3-1DB1-4BB6-A0E9-46E172EB540F}"/>
            </a:ext>
          </a:extLst>
        </xdr:cNvPr>
        <xdr:cNvGrpSpPr/>
      </xdr:nvGrpSpPr>
      <xdr:grpSpPr>
        <a:xfrm>
          <a:off x="7489825" y="1827213"/>
          <a:ext cx="738188" cy="788988"/>
          <a:chOff x="8462963" y="2130425"/>
          <a:chExt cx="792163" cy="788988"/>
        </a:xfrm>
      </xdr:grpSpPr>
      <xdr:sp macro="" textlink="">
        <xdr:nvSpPr>
          <xdr:cNvPr id="1508" name="Oval 25">
            <a:extLst>
              <a:ext uri="{FF2B5EF4-FFF2-40B4-BE49-F238E27FC236}">
                <a16:creationId xmlns:a16="http://schemas.microsoft.com/office/drawing/2014/main" id="{6CF6C875-B98B-4098-B40D-0EDE1C31A2CA}"/>
              </a:ext>
            </a:extLst>
          </xdr:cNvPr>
          <xdr:cNvSpPr>
            <a:spLocks noChangeArrowheads="1"/>
          </xdr:cNvSpPr>
        </xdr:nvSpPr>
        <xdr:spPr bwMode="auto">
          <a:xfrm>
            <a:off x="8462963" y="2130425"/>
            <a:ext cx="792163" cy="788988"/>
          </a:xfrm>
          <a:prstGeom prst="ellipse">
            <a:avLst/>
          </a:prstGeom>
          <a:solidFill>
            <a:srgbClr val="32A896"/>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509" name="Group 107">
            <a:extLst>
              <a:ext uri="{FF2B5EF4-FFF2-40B4-BE49-F238E27FC236}">
                <a16:creationId xmlns:a16="http://schemas.microsoft.com/office/drawing/2014/main" id="{15095BCF-D7EE-46BC-94EE-1A4CCEEA5358}"/>
              </a:ext>
            </a:extLst>
          </xdr:cNvPr>
          <xdr:cNvGrpSpPr/>
        </xdr:nvGrpSpPr>
        <xdr:grpSpPr>
          <a:xfrm>
            <a:off x="8566152" y="2239963"/>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510" name="Oval 56">
              <a:extLst>
                <a:ext uri="{FF2B5EF4-FFF2-40B4-BE49-F238E27FC236}">
                  <a16:creationId xmlns:a16="http://schemas.microsoft.com/office/drawing/2014/main" id="{7E34A6C8-8320-4ECE-B876-3BC036F6ED4A}"/>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11" name="Oval 57">
              <a:extLst>
                <a:ext uri="{FF2B5EF4-FFF2-40B4-BE49-F238E27FC236}">
                  <a16:creationId xmlns:a16="http://schemas.microsoft.com/office/drawing/2014/main" id="{C6B56490-8B74-4B2E-AF8F-2AD49B9F8079}"/>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4</xdr:col>
      <xdr:colOff>1708150</xdr:colOff>
      <xdr:row>14</xdr:row>
      <xdr:rowOff>66676</xdr:rowOff>
    </xdr:from>
    <xdr:to>
      <xdr:col>5</xdr:col>
      <xdr:colOff>646113</xdr:colOff>
      <xdr:row>18</xdr:row>
      <xdr:rowOff>93664</xdr:rowOff>
    </xdr:to>
    <xdr:grpSp>
      <xdr:nvGrpSpPr>
        <xdr:cNvPr id="1435" name="Group 137">
          <a:extLst>
            <a:ext uri="{FF2B5EF4-FFF2-40B4-BE49-F238E27FC236}">
              <a16:creationId xmlns:a16="http://schemas.microsoft.com/office/drawing/2014/main" id="{E2D94226-20F4-4C35-8563-DF9F1EE8B528}"/>
            </a:ext>
          </a:extLst>
        </xdr:cNvPr>
        <xdr:cNvGrpSpPr/>
      </xdr:nvGrpSpPr>
      <xdr:grpSpPr>
        <a:xfrm>
          <a:off x="7489825" y="2733676"/>
          <a:ext cx="738188" cy="788988"/>
          <a:chOff x="8462963" y="3036888"/>
          <a:chExt cx="792163" cy="788988"/>
        </a:xfrm>
      </xdr:grpSpPr>
      <xdr:sp macro="" textlink="">
        <xdr:nvSpPr>
          <xdr:cNvPr id="1504" name="Oval 28">
            <a:extLst>
              <a:ext uri="{FF2B5EF4-FFF2-40B4-BE49-F238E27FC236}">
                <a16:creationId xmlns:a16="http://schemas.microsoft.com/office/drawing/2014/main" id="{0FB4815A-8972-4140-9A35-A6C000793EF7}"/>
              </a:ext>
            </a:extLst>
          </xdr:cNvPr>
          <xdr:cNvSpPr>
            <a:spLocks noChangeArrowheads="1"/>
          </xdr:cNvSpPr>
        </xdr:nvSpPr>
        <xdr:spPr bwMode="auto">
          <a:xfrm>
            <a:off x="8462963" y="3036888"/>
            <a:ext cx="792163" cy="788988"/>
          </a:xfrm>
          <a:prstGeom prst="ellipse">
            <a:avLst/>
          </a:prstGeom>
          <a:solidFill>
            <a:srgbClr val="00CEE8"/>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505" name="Group 108">
            <a:extLst>
              <a:ext uri="{FF2B5EF4-FFF2-40B4-BE49-F238E27FC236}">
                <a16:creationId xmlns:a16="http://schemas.microsoft.com/office/drawing/2014/main" id="{72FECAE9-FEBE-4EF8-BE53-DB0A244323D8}"/>
              </a:ext>
            </a:extLst>
          </xdr:cNvPr>
          <xdr:cNvGrpSpPr/>
        </xdr:nvGrpSpPr>
        <xdr:grpSpPr>
          <a:xfrm>
            <a:off x="8566152" y="3139982"/>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506" name="Oval 56">
              <a:extLst>
                <a:ext uri="{FF2B5EF4-FFF2-40B4-BE49-F238E27FC236}">
                  <a16:creationId xmlns:a16="http://schemas.microsoft.com/office/drawing/2014/main" id="{94359445-2B8A-4CA0-BAD4-A7C8AA967484}"/>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07" name="Oval 57">
              <a:extLst>
                <a:ext uri="{FF2B5EF4-FFF2-40B4-BE49-F238E27FC236}">
                  <a16:creationId xmlns:a16="http://schemas.microsoft.com/office/drawing/2014/main" id="{EC83F7E8-044C-4B0B-9C24-9AA454D4C43F}"/>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4</xdr:col>
      <xdr:colOff>1708150</xdr:colOff>
      <xdr:row>19</xdr:row>
      <xdr:rowOff>19051</xdr:rowOff>
    </xdr:from>
    <xdr:to>
      <xdr:col>5</xdr:col>
      <xdr:colOff>646113</xdr:colOff>
      <xdr:row>23</xdr:row>
      <xdr:rowOff>46039</xdr:rowOff>
    </xdr:to>
    <xdr:grpSp>
      <xdr:nvGrpSpPr>
        <xdr:cNvPr id="1436" name="Group 138">
          <a:extLst>
            <a:ext uri="{FF2B5EF4-FFF2-40B4-BE49-F238E27FC236}">
              <a16:creationId xmlns:a16="http://schemas.microsoft.com/office/drawing/2014/main" id="{FFE8C9FF-DD22-46C1-BF66-BC28461D4A91}"/>
            </a:ext>
          </a:extLst>
        </xdr:cNvPr>
        <xdr:cNvGrpSpPr/>
      </xdr:nvGrpSpPr>
      <xdr:grpSpPr>
        <a:xfrm>
          <a:off x="7489825" y="3638551"/>
          <a:ext cx="738188" cy="788988"/>
          <a:chOff x="8462963" y="3941763"/>
          <a:chExt cx="792163" cy="788988"/>
        </a:xfrm>
      </xdr:grpSpPr>
      <xdr:sp macro="" textlink="">
        <xdr:nvSpPr>
          <xdr:cNvPr id="1500" name="Oval 31">
            <a:extLst>
              <a:ext uri="{FF2B5EF4-FFF2-40B4-BE49-F238E27FC236}">
                <a16:creationId xmlns:a16="http://schemas.microsoft.com/office/drawing/2014/main" id="{23F2C12B-1EDC-4136-B86C-4F091272BA9C}"/>
              </a:ext>
            </a:extLst>
          </xdr:cNvPr>
          <xdr:cNvSpPr>
            <a:spLocks noChangeArrowheads="1"/>
          </xdr:cNvSpPr>
        </xdr:nvSpPr>
        <xdr:spPr bwMode="auto">
          <a:xfrm>
            <a:off x="8462963" y="3941763"/>
            <a:ext cx="792163" cy="788988"/>
          </a:xfrm>
          <a:prstGeom prst="ellipse">
            <a:avLst/>
          </a:prstGeom>
          <a:solidFill>
            <a:srgbClr val="03A9F4"/>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501" name="Group 109">
            <a:extLst>
              <a:ext uri="{FF2B5EF4-FFF2-40B4-BE49-F238E27FC236}">
                <a16:creationId xmlns:a16="http://schemas.microsoft.com/office/drawing/2014/main" id="{EFE3ADD5-AACC-4E43-87EB-5899CB0CF380}"/>
              </a:ext>
            </a:extLst>
          </xdr:cNvPr>
          <xdr:cNvGrpSpPr/>
        </xdr:nvGrpSpPr>
        <xdr:grpSpPr>
          <a:xfrm>
            <a:off x="8566152" y="4044061"/>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502" name="Oval 56">
              <a:extLst>
                <a:ext uri="{FF2B5EF4-FFF2-40B4-BE49-F238E27FC236}">
                  <a16:creationId xmlns:a16="http://schemas.microsoft.com/office/drawing/2014/main" id="{F8896D9D-EC99-45C8-9450-B6C061D6DE4D}"/>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503" name="Oval 57">
              <a:extLst>
                <a:ext uri="{FF2B5EF4-FFF2-40B4-BE49-F238E27FC236}">
                  <a16:creationId xmlns:a16="http://schemas.microsoft.com/office/drawing/2014/main" id="{E320D9F3-6CB3-47CC-A458-BA0D3C29167B}"/>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4</xdr:col>
      <xdr:colOff>1708150</xdr:colOff>
      <xdr:row>23</xdr:row>
      <xdr:rowOff>161926</xdr:rowOff>
    </xdr:from>
    <xdr:to>
      <xdr:col>5</xdr:col>
      <xdr:colOff>646113</xdr:colOff>
      <xdr:row>27</xdr:row>
      <xdr:rowOff>188914</xdr:rowOff>
    </xdr:to>
    <xdr:grpSp>
      <xdr:nvGrpSpPr>
        <xdr:cNvPr id="1437" name="Group 139">
          <a:extLst>
            <a:ext uri="{FF2B5EF4-FFF2-40B4-BE49-F238E27FC236}">
              <a16:creationId xmlns:a16="http://schemas.microsoft.com/office/drawing/2014/main" id="{5DFC49CA-C4DA-4BF9-94C2-CCBB66EF58F5}"/>
            </a:ext>
          </a:extLst>
        </xdr:cNvPr>
        <xdr:cNvGrpSpPr/>
      </xdr:nvGrpSpPr>
      <xdr:grpSpPr>
        <a:xfrm>
          <a:off x="7489825" y="4543426"/>
          <a:ext cx="738188" cy="788988"/>
          <a:chOff x="8462963" y="4846638"/>
          <a:chExt cx="792163" cy="788988"/>
        </a:xfrm>
      </xdr:grpSpPr>
      <xdr:sp macro="" textlink="">
        <xdr:nvSpPr>
          <xdr:cNvPr id="1496" name="Oval 34">
            <a:extLst>
              <a:ext uri="{FF2B5EF4-FFF2-40B4-BE49-F238E27FC236}">
                <a16:creationId xmlns:a16="http://schemas.microsoft.com/office/drawing/2014/main" id="{57E69AE3-5034-4410-83A1-BC98D65F32EB}"/>
              </a:ext>
            </a:extLst>
          </xdr:cNvPr>
          <xdr:cNvSpPr>
            <a:spLocks noChangeArrowheads="1"/>
          </xdr:cNvSpPr>
        </xdr:nvSpPr>
        <xdr:spPr bwMode="auto">
          <a:xfrm>
            <a:off x="8462963" y="4846638"/>
            <a:ext cx="792163" cy="788988"/>
          </a:xfrm>
          <a:prstGeom prst="ellipse">
            <a:avLst/>
          </a:prstGeom>
          <a:solidFill>
            <a:srgbClr val="065381"/>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nvGrpSpPr>
          <xdr:cNvPr id="1497" name="Group 110">
            <a:extLst>
              <a:ext uri="{FF2B5EF4-FFF2-40B4-BE49-F238E27FC236}">
                <a16:creationId xmlns:a16="http://schemas.microsoft.com/office/drawing/2014/main" id="{0F2A3DC8-B2FF-497E-B124-4FBC95268098}"/>
              </a:ext>
            </a:extLst>
          </xdr:cNvPr>
          <xdr:cNvGrpSpPr/>
        </xdr:nvGrpSpPr>
        <xdr:grpSpPr>
          <a:xfrm>
            <a:off x="8566152" y="4956175"/>
            <a:ext cx="576262" cy="577152"/>
            <a:chOff x="6345238" y="4948238"/>
            <a:chExt cx="1027113" cy="1028700"/>
          </a:xfrm>
          <a:effectLst>
            <a:outerShdw blurRad="152400" dist="127000" dir="2700000" sx="102000" sy="102000" algn="tl" rotWithShape="0">
              <a:prstClr val="black">
                <a:alpha val="47000"/>
              </a:prstClr>
            </a:outerShdw>
          </a:effectLst>
        </xdr:grpSpPr>
        <xdr:sp macro="" textlink="">
          <xdr:nvSpPr>
            <xdr:cNvPr id="1498" name="Oval 56">
              <a:extLst>
                <a:ext uri="{FF2B5EF4-FFF2-40B4-BE49-F238E27FC236}">
                  <a16:creationId xmlns:a16="http://schemas.microsoft.com/office/drawing/2014/main" id="{60BBF9A1-EEDE-4582-A10E-BCC87FC3EDB9}"/>
                </a:ext>
              </a:extLst>
            </xdr:cNvPr>
            <xdr:cNvSpPr>
              <a:spLocks noChangeArrowheads="1"/>
            </xdr:cNvSpPr>
          </xdr:nvSpPr>
          <xdr:spPr bwMode="auto">
            <a:xfrm>
              <a:off x="6345238" y="4948238"/>
              <a:ext cx="1027113" cy="1028700"/>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499" name="Oval 57">
              <a:extLst>
                <a:ext uri="{FF2B5EF4-FFF2-40B4-BE49-F238E27FC236}">
                  <a16:creationId xmlns:a16="http://schemas.microsoft.com/office/drawing/2014/main" id="{486C21C7-B121-4A4C-BA70-8016D6B8624F}"/>
                </a:ext>
              </a:extLst>
            </xdr:cNvPr>
            <xdr:cNvSpPr>
              <a:spLocks noChangeArrowheads="1"/>
            </xdr:cNvSpPr>
          </xdr:nvSpPr>
          <xdr:spPr bwMode="auto">
            <a:xfrm>
              <a:off x="6359525" y="4962526"/>
              <a:ext cx="998538" cy="1000125"/>
            </a:xfrm>
            <a:prstGeom prst="ellipse">
              <a:avLst/>
            </a:prstGeom>
            <a:solidFill>
              <a:srgbClr val="FFFFFF">
                <a:lumMod val="9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grpSp>
    <xdr:clientData/>
  </xdr:twoCellAnchor>
  <xdr:twoCellAnchor>
    <xdr:from>
      <xdr:col>3</xdr:col>
      <xdr:colOff>461963</xdr:colOff>
      <xdr:row>12</xdr:row>
      <xdr:rowOff>103188</xdr:rowOff>
    </xdr:from>
    <xdr:to>
      <xdr:col>4</xdr:col>
      <xdr:colOff>85032</xdr:colOff>
      <xdr:row>20</xdr:row>
      <xdr:rowOff>58738</xdr:rowOff>
    </xdr:to>
    <xdr:grpSp>
      <xdr:nvGrpSpPr>
        <xdr:cNvPr id="1438" name="Group 122">
          <a:extLst>
            <a:ext uri="{FF2B5EF4-FFF2-40B4-BE49-F238E27FC236}">
              <a16:creationId xmlns:a16="http://schemas.microsoft.com/office/drawing/2014/main" id="{38AF5E99-91EC-4FDB-903A-C2030496B027}"/>
            </a:ext>
          </a:extLst>
        </xdr:cNvPr>
        <xdr:cNvGrpSpPr/>
      </xdr:nvGrpSpPr>
      <xdr:grpSpPr>
        <a:xfrm>
          <a:off x="4443413" y="2389188"/>
          <a:ext cx="1423294" cy="1479550"/>
          <a:chOff x="6345238" y="4948238"/>
          <a:chExt cx="1027113" cy="1028700"/>
        </a:xfrm>
        <a:solidFill>
          <a:schemeClr val="bg1"/>
        </a:solidFill>
        <a:effectLst>
          <a:outerShdw blurRad="279400" dist="330200" dir="2700000" sx="99000" sy="99000" algn="tl" rotWithShape="0">
            <a:prstClr val="black">
              <a:alpha val="45000"/>
            </a:prstClr>
          </a:outerShdw>
        </a:effectLst>
      </xdr:grpSpPr>
      <xdr:sp macro="" textlink="">
        <xdr:nvSpPr>
          <xdr:cNvPr id="1494" name="Oval 56">
            <a:extLst>
              <a:ext uri="{FF2B5EF4-FFF2-40B4-BE49-F238E27FC236}">
                <a16:creationId xmlns:a16="http://schemas.microsoft.com/office/drawing/2014/main" id="{BE469595-060F-45DE-B3EB-DE543A97643B}"/>
              </a:ext>
            </a:extLst>
          </xdr:cNvPr>
          <xdr:cNvSpPr>
            <a:spLocks noChangeArrowheads="1"/>
          </xdr:cNvSpPr>
        </xdr:nvSpPr>
        <xdr:spPr bwMode="auto">
          <a:xfrm>
            <a:off x="6345238" y="4948238"/>
            <a:ext cx="1027113" cy="1028700"/>
          </a:xfrm>
          <a:prstGeom prst="ellipse">
            <a:avLst/>
          </a:prstGeom>
          <a:grp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solidFill>
                <a:sysClr val="windowText" lastClr="000000"/>
              </a:solidFill>
              <a:latin typeface="Verdana" panose="020B0604030504040204" pitchFamily="34" charset="0"/>
              <a:ea typeface="Verdana" panose="020B0604030504040204" pitchFamily="34" charset="0"/>
            </a:endParaRPr>
          </a:p>
        </xdr:txBody>
      </xdr:sp>
      <xdr:sp macro="" textlink="">
        <xdr:nvSpPr>
          <xdr:cNvPr id="1495" name="Oval 57">
            <a:extLst>
              <a:ext uri="{FF2B5EF4-FFF2-40B4-BE49-F238E27FC236}">
                <a16:creationId xmlns:a16="http://schemas.microsoft.com/office/drawing/2014/main" id="{0F4C4449-9E44-4DE5-AB1E-A306DBB222B1}"/>
              </a:ext>
            </a:extLst>
          </xdr:cNvPr>
          <xdr:cNvSpPr>
            <a:spLocks noChangeArrowheads="1"/>
          </xdr:cNvSpPr>
        </xdr:nvSpPr>
        <xdr:spPr bwMode="auto">
          <a:xfrm>
            <a:off x="6359525" y="4962526"/>
            <a:ext cx="998538" cy="1000125"/>
          </a:xfrm>
          <a:prstGeom prst="ellipse">
            <a:avLst/>
          </a:prstGeom>
          <a:grp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solidFill>
                <a:sysClr val="windowText" lastClr="000000"/>
              </a:solidFill>
              <a:latin typeface="Verdana" panose="020B0604030504040204" pitchFamily="34" charset="0"/>
              <a:ea typeface="Verdana" panose="020B0604030504040204" pitchFamily="34" charset="0"/>
            </a:endParaRPr>
          </a:p>
        </xdr:txBody>
      </xdr:sp>
    </xdr:grpSp>
    <xdr:clientData/>
  </xdr:twoCellAnchor>
  <xdr:twoCellAnchor>
    <xdr:from>
      <xdr:col>2</xdr:col>
      <xdr:colOff>168275</xdr:colOff>
      <xdr:row>6</xdr:row>
      <xdr:rowOff>26988</xdr:rowOff>
    </xdr:from>
    <xdr:to>
      <xdr:col>2</xdr:col>
      <xdr:colOff>415925</xdr:colOff>
      <xdr:row>7</xdr:row>
      <xdr:rowOff>130176</xdr:rowOff>
    </xdr:to>
    <xdr:sp macro="" textlink="">
      <xdr:nvSpPr>
        <xdr:cNvPr id="1439" name="Freeform 77">
          <a:extLst>
            <a:ext uri="{FF2B5EF4-FFF2-40B4-BE49-F238E27FC236}">
              <a16:creationId xmlns:a16="http://schemas.microsoft.com/office/drawing/2014/main" id="{4899613E-54C5-4E2D-B20C-36ADF93F946F}"/>
            </a:ext>
          </a:extLst>
        </xdr:cNvPr>
        <xdr:cNvSpPr>
          <a:spLocks noEditPoints="1"/>
        </xdr:cNvSpPr>
      </xdr:nvSpPr>
      <xdr:spPr bwMode="auto">
        <a:xfrm>
          <a:off x="3876675" y="1550988"/>
          <a:ext cx="247650" cy="293688"/>
        </a:xfrm>
        <a:custGeom>
          <a:avLst/>
          <a:gdLst>
            <a:gd name="T0" fmla="*/ 156 w 156"/>
            <a:gd name="T1" fmla="*/ 76 h 185"/>
            <a:gd name="T2" fmla="*/ 156 w 156"/>
            <a:gd name="T3" fmla="*/ 185 h 185"/>
            <a:gd name="T4" fmla="*/ 0 w 156"/>
            <a:gd name="T5" fmla="*/ 185 h 185"/>
            <a:gd name="T6" fmla="*/ 0 w 156"/>
            <a:gd name="T7" fmla="*/ 76 h 185"/>
            <a:gd name="T8" fmla="*/ 156 w 156"/>
            <a:gd name="T9" fmla="*/ 185 h 185"/>
            <a:gd name="T10" fmla="*/ 78 w 156"/>
            <a:gd name="T11" fmla="*/ 130 h 185"/>
            <a:gd name="T12" fmla="*/ 0 w 156"/>
            <a:gd name="T13" fmla="*/ 185 h 185"/>
            <a:gd name="T14" fmla="*/ 156 w 156"/>
            <a:gd name="T15" fmla="*/ 76 h 185"/>
            <a:gd name="T16" fmla="*/ 101 w 156"/>
            <a:gd name="T17" fmla="*/ 130 h 185"/>
            <a:gd name="T18" fmla="*/ 0 w 156"/>
            <a:gd name="T19" fmla="*/ 76 h 185"/>
            <a:gd name="T20" fmla="*/ 52 w 156"/>
            <a:gd name="T21" fmla="*/ 130 h 185"/>
            <a:gd name="T22" fmla="*/ 134 w 156"/>
            <a:gd name="T23" fmla="*/ 74 h 185"/>
            <a:gd name="T24" fmla="*/ 134 w 156"/>
            <a:gd name="T25" fmla="*/ 36 h 185"/>
            <a:gd name="T26" fmla="*/ 101 w 156"/>
            <a:gd name="T27" fmla="*/ 0 h 185"/>
            <a:gd name="T28" fmla="*/ 19 w 156"/>
            <a:gd name="T29" fmla="*/ 0 h 185"/>
            <a:gd name="T30" fmla="*/ 19 w 156"/>
            <a:gd name="T31" fmla="*/ 74 h 185"/>
            <a:gd name="T32" fmla="*/ 134 w 156"/>
            <a:gd name="T33" fmla="*/ 36 h 185"/>
            <a:gd name="T34" fmla="*/ 101 w 156"/>
            <a:gd name="T35" fmla="*/ 0 h 185"/>
            <a:gd name="T36" fmla="*/ 101 w 156"/>
            <a:gd name="T37" fmla="*/ 36 h 185"/>
            <a:gd name="T38" fmla="*/ 134 w 156"/>
            <a:gd name="T39" fmla="*/ 36 h 185"/>
            <a:gd name="T40" fmla="*/ 52 w 156"/>
            <a:gd name="T41" fmla="*/ 55 h 185"/>
            <a:gd name="T42" fmla="*/ 35 w 156"/>
            <a:gd name="T43" fmla="*/ 55 h 185"/>
            <a:gd name="T44" fmla="*/ 113 w 156"/>
            <a:gd name="T45" fmla="*/ 55 h 185"/>
            <a:gd name="T46" fmla="*/ 68 w 156"/>
            <a:gd name="T47" fmla="*/ 55 h 185"/>
            <a:gd name="T48" fmla="*/ 35 w 156"/>
            <a:gd name="T49" fmla="*/ 71 h 185"/>
            <a:gd name="T50" fmla="*/ 80 w 156"/>
            <a:gd name="T51" fmla="*/ 71 h 185"/>
            <a:gd name="T52" fmla="*/ 113 w 156"/>
            <a:gd name="T53" fmla="*/ 71 h 185"/>
            <a:gd name="T54" fmla="*/ 97 w 156"/>
            <a:gd name="T55" fmla="*/ 71 h 1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56" h="185">
              <a:moveTo>
                <a:pt x="156" y="76"/>
              </a:moveTo>
              <a:lnTo>
                <a:pt x="156" y="185"/>
              </a:lnTo>
              <a:lnTo>
                <a:pt x="0" y="185"/>
              </a:lnTo>
              <a:lnTo>
                <a:pt x="0" y="76"/>
              </a:lnTo>
              <a:moveTo>
                <a:pt x="156" y="185"/>
              </a:moveTo>
              <a:lnTo>
                <a:pt x="78" y="130"/>
              </a:lnTo>
              <a:lnTo>
                <a:pt x="0" y="185"/>
              </a:lnTo>
              <a:moveTo>
                <a:pt x="156" y="76"/>
              </a:moveTo>
              <a:lnTo>
                <a:pt x="101" y="130"/>
              </a:lnTo>
              <a:moveTo>
                <a:pt x="0" y="76"/>
              </a:moveTo>
              <a:lnTo>
                <a:pt x="52" y="130"/>
              </a:lnTo>
              <a:moveTo>
                <a:pt x="134" y="74"/>
              </a:moveTo>
              <a:lnTo>
                <a:pt x="134" y="36"/>
              </a:lnTo>
              <a:moveTo>
                <a:pt x="101" y="0"/>
              </a:moveTo>
              <a:lnTo>
                <a:pt x="19" y="0"/>
              </a:lnTo>
              <a:lnTo>
                <a:pt x="19" y="74"/>
              </a:lnTo>
              <a:moveTo>
                <a:pt x="134" y="36"/>
              </a:moveTo>
              <a:lnTo>
                <a:pt x="101" y="0"/>
              </a:lnTo>
              <a:lnTo>
                <a:pt x="101" y="36"/>
              </a:lnTo>
              <a:lnTo>
                <a:pt x="134" y="36"/>
              </a:lnTo>
              <a:moveTo>
                <a:pt x="52" y="55"/>
              </a:moveTo>
              <a:lnTo>
                <a:pt x="35" y="55"/>
              </a:lnTo>
              <a:moveTo>
                <a:pt x="113" y="55"/>
              </a:moveTo>
              <a:lnTo>
                <a:pt x="68" y="55"/>
              </a:lnTo>
              <a:moveTo>
                <a:pt x="35" y="71"/>
              </a:moveTo>
              <a:lnTo>
                <a:pt x="80" y="71"/>
              </a:lnTo>
              <a:moveTo>
                <a:pt x="113" y="71"/>
              </a:moveTo>
              <a:lnTo>
                <a:pt x="97" y="71"/>
              </a:lnTo>
            </a:path>
          </a:pathLst>
        </a:custGeom>
        <a:noFill/>
        <a:ln w="7938"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106363</xdr:colOff>
      <xdr:row>15</xdr:row>
      <xdr:rowOff>123826</xdr:rowOff>
    </xdr:from>
    <xdr:to>
      <xdr:col>5</xdr:col>
      <xdr:colOff>393701</xdr:colOff>
      <xdr:row>17</xdr:row>
      <xdr:rowOff>31751</xdr:rowOff>
    </xdr:to>
    <xdr:sp macro="" textlink="">
      <xdr:nvSpPr>
        <xdr:cNvPr id="1440" name="Freeform 79">
          <a:extLst>
            <a:ext uri="{FF2B5EF4-FFF2-40B4-BE49-F238E27FC236}">
              <a16:creationId xmlns:a16="http://schemas.microsoft.com/office/drawing/2014/main" id="{701852DB-B5B3-49BA-92C5-9FCB12735D9C}"/>
            </a:ext>
          </a:extLst>
        </xdr:cNvPr>
        <xdr:cNvSpPr>
          <a:spLocks noEditPoints="1"/>
        </xdr:cNvSpPr>
      </xdr:nvSpPr>
      <xdr:spPr bwMode="auto">
        <a:xfrm>
          <a:off x="9377363" y="3362326"/>
          <a:ext cx="287338" cy="288925"/>
        </a:xfrm>
        <a:custGeom>
          <a:avLst/>
          <a:gdLst>
            <a:gd name="T0" fmla="*/ 66 w 77"/>
            <a:gd name="T1" fmla="*/ 21 h 77"/>
            <a:gd name="T2" fmla="*/ 72 w 77"/>
            <a:gd name="T3" fmla="*/ 41 h 77"/>
            <a:gd name="T4" fmla="*/ 36 w 77"/>
            <a:gd name="T5" fmla="*/ 77 h 77"/>
            <a:gd name="T6" fmla="*/ 0 w 77"/>
            <a:gd name="T7" fmla="*/ 41 h 77"/>
            <a:gd name="T8" fmla="*/ 36 w 77"/>
            <a:gd name="T9" fmla="*/ 5 h 77"/>
            <a:gd name="T10" fmla="*/ 56 w 77"/>
            <a:gd name="T11" fmla="*/ 11 h 77"/>
            <a:gd name="T12" fmla="*/ 50 w 77"/>
            <a:gd name="T13" fmla="*/ 18 h 77"/>
            <a:gd name="T14" fmla="*/ 36 w 77"/>
            <a:gd name="T15" fmla="*/ 14 h 77"/>
            <a:gd name="T16" fmla="*/ 9 w 77"/>
            <a:gd name="T17" fmla="*/ 41 h 77"/>
            <a:gd name="T18" fmla="*/ 36 w 77"/>
            <a:gd name="T19" fmla="*/ 69 h 77"/>
            <a:gd name="T20" fmla="*/ 63 w 77"/>
            <a:gd name="T21" fmla="*/ 41 h 77"/>
            <a:gd name="T22" fmla="*/ 59 w 77"/>
            <a:gd name="T23" fmla="*/ 27 h 77"/>
            <a:gd name="T24" fmla="*/ 43 w 77"/>
            <a:gd name="T25" fmla="*/ 25 h 77"/>
            <a:gd name="T26" fmla="*/ 36 w 77"/>
            <a:gd name="T27" fmla="*/ 23 h 77"/>
            <a:gd name="T28" fmla="*/ 18 w 77"/>
            <a:gd name="T29" fmla="*/ 41 h 77"/>
            <a:gd name="T30" fmla="*/ 36 w 77"/>
            <a:gd name="T31" fmla="*/ 59 h 77"/>
            <a:gd name="T32" fmla="*/ 54 w 77"/>
            <a:gd name="T33" fmla="*/ 41 h 77"/>
            <a:gd name="T34" fmla="*/ 52 w 77"/>
            <a:gd name="T35" fmla="*/ 33 h 77"/>
            <a:gd name="T36" fmla="*/ 36 w 77"/>
            <a:gd name="T37" fmla="*/ 41 h 77"/>
            <a:gd name="T38" fmla="*/ 75 w 77"/>
            <a:gd name="T39" fmla="*/ 2 h 77"/>
            <a:gd name="T40" fmla="*/ 66 w 77"/>
            <a:gd name="T41" fmla="*/ 0 h 77"/>
            <a:gd name="T42" fmla="*/ 66 w 77"/>
            <a:gd name="T43" fmla="*/ 12 h 77"/>
            <a:gd name="T44" fmla="*/ 77 w 77"/>
            <a:gd name="T45" fmla="*/ 12 h 77"/>
            <a:gd name="T46" fmla="*/ 6 w 77"/>
            <a:gd name="T47" fmla="*/ 77 h 77"/>
            <a:gd name="T48" fmla="*/ 13 w 77"/>
            <a:gd name="T49" fmla="*/ 69 h 77"/>
            <a:gd name="T50" fmla="*/ 59 w 77"/>
            <a:gd name="T51" fmla="*/ 69 h 77"/>
            <a:gd name="T52" fmla="*/ 66 w 77"/>
            <a:gd name="T53" fmla="*/ 7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77" h="77">
              <a:moveTo>
                <a:pt x="66" y="21"/>
              </a:moveTo>
              <a:cubicBezTo>
                <a:pt x="70" y="27"/>
                <a:pt x="72" y="34"/>
                <a:pt x="72" y="41"/>
              </a:cubicBezTo>
              <a:cubicBezTo>
                <a:pt x="72" y="61"/>
                <a:pt x="56" y="77"/>
                <a:pt x="36" y="77"/>
              </a:cubicBezTo>
              <a:cubicBezTo>
                <a:pt x="16" y="77"/>
                <a:pt x="0" y="61"/>
                <a:pt x="0" y="41"/>
              </a:cubicBezTo>
              <a:cubicBezTo>
                <a:pt x="0" y="21"/>
                <a:pt x="16" y="5"/>
                <a:pt x="36" y="5"/>
              </a:cubicBezTo>
              <a:cubicBezTo>
                <a:pt x="43" y="5"/>
                <a:pt x="50" y="7"/>
                <a:pt x="56" y="11"/>
              </a:cubicBezTo>
              <a:moveTo>
                <a:pt x="50" y="18"/>
              </a:moveTo>
              <a:cubicBezTo>
                <a:pt x="46" y="15"/>
                <a:pt x="41" y="14"/>
                <a:pt x="36" y="14"/>
              </a:cubicBezTo>
              <a:cubicBezTo>
                <a:pt x="21" y="14"/>
                <a:pt x="9" y="26"/>
                <a:pt x="9" y="41"/>
              </a:cubicBezTo>
              <a:cubicBezTo>
                <a:pt x="9" y="56"/>
                <a:pt x="21" y="69"/>
                <a:pt x="36" y="69"/>
              </a:cubicBezTo>
              <a:cubicBezTo>
                <a:pt x="51" y="69"/>
                <a:pt x="63" y="56"/>
                <a:pt x="63" y="41"/>
              </a:cubicBezTo>
              <a:cubicBezTo>
                <a:pt x="63" y="36"/>
                <a:pt x="62" y="31"/>
                <a:pt x="59" y="27"/>
              </a:cubicBezTo>
              <a:moveTo>
                <a:pt x="43" y="25"/>
              </a:moveTo>
              <a:cubicBezTo>
                <a:pt x="41" y="24"/>
                <a:pt x="38" y="23"/>
                <a:pt x="36" y="23"/>
              </a:cubicBezTo>
              <a:cubicBezTo>
                <a:pt x="26" y="23"/>
                <a:pt x="18" y="31"/>
                <a:pt x="18" y="41"/>
              </a:cubicBezTo>
              <a:cubicBezTo>
                <a:pt x="18" y="51"/>
                <a:pt x="26" y="59"/>
                <a:pt x="36" y="59"/>
              </a:cubicBezTo>
              <a:cubicBezTo>
                <a:pt x="46" y="59"/>
                <a:pt x="54" y="51"/>
                <a:pt x="54" y="41"/>
              </a:cubicBezTo>
              <a:cubicBezTo>
                <a:pt x="54" y="38"/>
                <a:pt x="53" y="36"/>
                <a:pt x="52" y="33"/>
              </a:cubicBezTo>
              <a:moveTo>
                <a:pt x="36" y="41"/>
              </a:moveTo>
              <a:cubicBezTo>
                <a:pt x="75" y="2"/>
                <a:pt x="75" y="2"/>
                <a:pt x="75" y="2"/>
              </a:cubicBezTo>
              <a:moveTo>
                <a:pt x="66" y="0"/>
              </a:moveTo>
              <a:cubicBezTo>
                <a:pt x="66" y="12"/>
                <a:pt x="66" y="12"/>
                <a:pt x="66" y="12"/>
              </a:cubicBezTo>
              <a:cubicBezTo>
                <a:pt x="77" y="12"/>
                <a:pt x="77" y="12"/>
                <a:pt x="77" y="12"/>
              </a:cubicBezTo>
              <a:moveTo>
                <a:pt x="6" y="77"/>
              </a:moveTo>
              <a:cubicBezTo>
                <a:pt x="13" y="69"/>
                <a:pt x="13" y="69"/>
                <a:pt x="13" y="69"/>
              </a:cubicBezTo>
              <a:moveTo>
                <a:pt x="59" y="69"/>
              </a:moveTo>
              <a:cubicBezTo>
                <a:pt x="66" y="77"/>
                <a:pt x="66" y="77"/>
                <a:pt x="66" y="77"/>
              </a:cubicBezTo>
            </a:path>
          </a:pathLst>
        </a:custGeom>
        <a:noFill/>
        <a:ln w="7938"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2</xdr:col>
      <xdr:colOff>132027</xdr:colOff>
      <xdr:row>15</xdr:row>
      <xdr:rowOff>101601</xdr:rowOff>
    </xdr:from>
    <xdr:to>
      <xdr:col>2</xdr:col>
      <xdr:colOff>435240</xdr:colOff>
      <xdr:row>17</xdr:row>
      <xdr:rowOff>31751</xdr:rowOff>
    </xdr:to>
    <xdr:sp macro="" textlink="">
      <xdr:nvSpPr>
        <xdr:cNvPr id="1441" name="Freeform 80">
          <a:extLst>
            <a:ext uri="{FF2B5EF4-FFF2-40B4-BE49-F238E27FC236}">
              <a16:creationId xmlns:a16="http://schemas.microsoft.com/office/drawing/2014/main" id="{29881EB5-DAE5-4384-888A-CFA507CDC456}"/>
            </a:ext>
          </a:extLst>
        </xdr:cNvPr>
        <xdr:cNvSpPr>
          <a:spLocks noEditPoints="1"/>
        </xdr:cNvSpPr>
      </xdr:nvSpPr>
      <xdr:spPr bwMode="auto">
        <a:xfrm>
          <a:off x="3840427" y="3340101"/>
          <a:ext cx="303213" cy="311150"/>
        </a:xfrm>
        <a:custGeom>
          <a:avLst/>
          <a:gdLst>
            <a:gd name="T0" fmla="*/ 30 w 81"/>
            <a:gd name="T1" fmla="*/ 8 h 83"/>
            <a:gd name="T2" fmla="*/ 71 w 81"/>
            <a:gd name="T3" fmla="*/ 33 h 83"/>
            <a:gd name="T4" fmla="*/ 81 w 81"/>
            <a:gd name="T5" fmla="*/ 53 h 83"/>
            <a:gd name="T6" fmla="*/ 72 w 81"/>
            <a:gd name="T7" fmla="*/ 53 h 83"/>
            <a:gd name="T8" fmla="*/ 72 w 81"/>
            <a:gd name="T9" fmla="*/ 67 h 83"/>
            <a:gd name="T10" fmla="*/ 68 w 81"/>
            <a:gd name="T11" fmla="*/ 71 h 83"/>
            <a:gd name="T12" fmla="*/ 59 w 81"/>
            <a:gd name="T13" fmla="*/ 71 h 83"/>
            <a:gd name="T14" fmla="*/ 59 w 81"/>
            <a:gd name="T15" fmla="*/ 83 h 83"/>
            <a:gd name="T16" fmla="*/ 22 w 81"/>
            <a:gd name="T17" fmla="*/ 83 h 83"/>
            <a:gd name="T18" fmla="*/ 22 w 81"/>
            <a:gd name="T19" fmla="*/ 71 h 83"/>
            <a:gd name="T20" fmla="*/ 18 w 81"/>
            <a:gd name="T21" fmla="*/ 62 h 83"/>
            <a:gd name="T22" fmla="*/ 45 w 81"/>
            <a:gd name="T23" fmla="*/ 37 h 83"/>
            <a:gd name="T24" fmla="*/ 45 w 81"/>
            <a:gd name="T25" fmla="*/ 32 h 83"/>
            <a:gd name="T26" fmla="*/ 39 w 81"/>
            <a:gd name="T27" fmla="*/ 29 h 83"/>
            <a:gd name="T28" fmla="*/ 38 w 81"/>
            <a:gd name="T29" fmla="*/ 27 h 83"/>
            <a:gd name="T30" fmla="*/ 41 w 81"/>
            <a:gd name="T31" fmla="*/ 21 h 83"/>
            <a:gd name="T32" fmla="*/ 37 w 81"/>
            <a:gd name="T33" fmla="*/ 17 h 83"/>
            <a:gd name="T34" fmla="*/ 30 w 81"/>
            <a:gd name="T35" fmla="*/ 19 h 83"/>
            <a:gd name="T36" fmla="*/ 28 w 81"/>
            <a:gd name="T37" fmla="*/ 18 h 83"/>
            <a:gd name="T38" fmla="*/ 26 w 81"/>
            <a:gd name="T39" fmla="*/ 12 h 83"/>
            <a:gd name="T40" fmla="*/ 20 w 81"/>
            <a:gd name="T41" fmla="*/ 12 h 83"/>
            <a:gd name="T42" fmla="*/ 17 w 81"/>
            <a:gd name="T43" fmla="*/ 18 h 83"/>
            <a:gd name="T44" fmla="*/ 15 w 81"/>
            <a:gd name="T45" fmla="*/ 19 h 83"/>
            <a:gd name="T46" fmla="*/ 9 w 81"/>
            <a:gd name="T47" fmla="*/ 17 h 83"/>
            <a:gd name="T48" fmla="*/ 5 w 81"/>
            <a:gd name="T49" fmla="*/ 21 h 83"/>
            <a:gd name="T50" fmla="*/ 8 w 81"/>
            <a:gd name="T51" fmla="*/ 27 h 83"/>
            <a:gd name="T52" fmla="*/ 7 w 81"/>
            <a:gd name="T53" fmla="*/ 29 h 83"/>
            <a:gd name="T54" fmla="*/ 0 w 81"/>
            <a:gd name="T55" fmla="*/ 32 h 83"/>
            <a:gd name="T56" fmla="*/ 0 w 81"/>
            <a:gd name="T57" fmla="*/ 37 h 83"/>
            <a:gd name="T58" fmla="*/ 7 w 81"/>
            <a:gd name="T59" fmla="*/ 40 h 83"/>
            <a:gd name="T60" fmla="*/ 8 w 81"/>
            <a:gd name="T61" fmla="*/ 42 h 83"/>
            <a:gd name="T62" fmla="*/ 5 w 81"/>
            <a:gd name="T63" fmla="*/ 48 h 83"/>
            <a:gd name="T64" fmla="*/ 9 w 81"/>
            <a:gd name="T65" fmla="*/ 52 h 83"/>
            <a:gd name="T66" fmla="*/ 15 w 81"/>
            <a:gd name="T67" fmla="*/ 50 h 83"/>
            <a:gd name="T68" fmla="*/ 17 w 81"/>
            <a:gd name="T69" fmla="*/ 50 h 83"/>
            <a:gd name="T70" fmla="*/ 20 w 81"/>
            <a:gd name="T71" fmla="*/ 57 h 83"/>
            <a:gd name="T72" fmla="*/ 26 w 81"/>
            <a:gd name="T73" fmla="*/ 57 h 83"/>
            <a:gd name="T74" fmla="*/ 28 w 81"/>
            <a:gd name="T75" fmla="*/ 50 h 83"/>
            <a:gd name="T76" fmla="*/ 30 w 81"/>
            <a:gd name="T77" fmla="*/ 50 h 83"/>
            <a:gd name="T78" fmla="*/ 37 w 81"/>
            <a:gd name="T79" fmla="*/ 52 h 83"/>
            <a:gd name="T80" fmla="*/ 41 w 81"/>
            <a:gd name="T81" fmla="*/ 48 h 83"/>
            <a:gd name="T82" fmla="*/ 38 w 81"/>
            <a:gd name="T83" fmla="*/ 42 h 83"/>
            <a:gd name="T84" fmla="*/ 39 w 81"/>
            <a:gd name="T85" fmla="*/ 40 h 83"/>
            <a:gd name="T86" fmla="*/ 45 w 81"/>
            <a:gd name="T87" fmla="*/ 37 h 83"/>
            <a:gd name="T88" fmla="*/ 23 w 81"/>
            <a:gd name="T89" fmla="*/ 25 h 83"/>
            <a:gd name="T90" fmla="*/ 13 w 81"/>
            <a:gd name="T91" fmla="*/ 34 h 83"/>
            <a:gd name="T92" fmla="*/ 23 w 81"/>
            <a:gd name="T93" fmla="*/ 44 h 83"/>
            <a:gd name="T94" fmla="*/ 32 w 81"/>
            <a:gd name="T95" fmla="*/ 34 h 83"/>
            <a:gd name="T96" fmla="*/ 23 w 81"/>
            <a:gd name="T97" fmla="*/ 25 h 83"/>
            <a:gd name="T98" fmla="*/ 59 w 81"/>
            <a:gd name="T99" fmla="*/ 71 h 83"/>
            <a:gd name="T100" fmla="*/ 53 w 81"/>
            <a:gd name="T101" fmla="*/ 71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81" h="83">
              <a:moveTo>
                <a:pt x="30" y="8"/>
              </a:moveTo>
              <a:cubicBezTo>
                <a:pt x="75" y="0"/>
                <a:pt x="71" y="33"/>
                <a:pt x="71" y="33"/>
              </a:cubicBezTo>
              <a:cubicBezTo>
                <a:pt x="81" y="53"/>
                <a:pt x="81" y="53"/>
                <a:pt x="81" y="53"/>
              </a:cubicBezTo>
              <a:cubicBezTo>
                <a:pt x="72" y="53"/>
                <a:pt x="72" y="53"/>
                <a:pt x="72" y="53"/>
              </a:cubicBezTo>
              <a:cubicBezTo>
                <a:pt x="72" y="67"/>
                <a:pt x="72" y="67"/>
                <a:pt x="72" y="67"/>
              </a:cubicBezTo>
              <a:cubicBezTo>
                <a:pt x="72" y="69"/>
                <a:pt x="70" y="71"/>
                <a:pt x="68" y="71"/>
              </a:cubicBezTo>
              <a:cubicBezTo>
                <a:pt x="59" y="71"/>
                <a:pt x="59" y="71"/>
                <a:pt x="59" y="71"/>
              </a:cubicBezTo>
              <a:cubicBezTo>
                <a:pt x="59" y="83"/>
                <a:pt x="59" y="83"/>
                <a:pt x="59" y="83"/>
              </a:cubicBezTo>
              <a:moveTo>
                <a:pt x="22" y="83"/>
              </a:moveTo>
              <a:cubicBezTo>
                <a:pt x="22" y="71"/>
                <a:pt x="22" y="71"/>
                <a:pt x="22" y="71"/>
              </a:cubicBezTo>
              <a:cubicBezTo>
                <a:pt x="18" y="62"/>
                <a:pt x="18" y="62"/>
                <a:pt x="18" y="62"/>
              </a:cubicBezTo>
              <a:moveTo>
                <a:pt x="45" y="37"/>
              </a:moveTo>
              <a:cubicBezTo>
                <a:pt x="45" y="32"/>
                <a:pt x="45" y="32"/>
                <a:pt x="45" y="32"/>
              </a:cubicBezTo>
              <a:cubicBezTo>
                <a:pt x="39" y="29"/>
                <a:pt x="39" y="29"/>
                <a:pt x="39" y="29"/>
              </a:cubicBezTo>
              <a:cubicBezTo>
                <a:pt x="38" y="28"/>
                <a:pt x="38" y="28"/>
                <a:pt x="38" y="27"/>
              </a:cubicBezTo>
              <a:cubicBezTo>
                <a:pt x="41" y="21"/>
                <a:pt x="41" y="21"/>
                <a:pt x="41" y="21"/>
              </a:cubicBezTo>
              <a:cubicBezTo>
                <a:pt x="37" y="17"/>
                <a:pt x="37" y="17"/>
                <a:pt x="37" y="17"/>
              </a:cubicBezTo>
              <a:cubicBezTo>
                <a:pt x="30" y="19"/>
                <a:pt x="30" y="19"/>
                <a:pt x="30" y="19"/>
              </a:cubicBezTo>
              <a:cubicBezTo>
                <a:pt x="30" y="19"/>
                <a:pt x="29" y="19"/>
                <a:pt x="28" y="18"/>
              </a:cubicBezTo>
              <a:cubicBezTo>
                <a:pt x="26" y="12"/>
                <a:pt x="26" y="12"/>
                <a:pt x="26" y="12"/>
              </a:cubicBezTo>
              <a:cubicBezTo>
                <a:pt x="20" y="12"/>
                <a:pt x="20" y="12"/>
                <a:pt x="20" y="12"/>
              </a:cubicBezTo>
              <a:cubicBezTo>
                <a:pt x="17" y="18"/>
                <a:pt x="17" y="18"/>
                <a:pt x="17" y="18"/>
              </a:cubicBezTo>
              <a:cubicBezTo>
                <a:pt x="17" y="19"/>
                <a:pt x="16" y="19"/>
                <a:pt x="15" y="19"/>
              </a:cubicBezTo>
              <a:cubicBezTo>
                <a:pt x="9" y="17"/>
                <a:pt x="9" y="17"/>
                <a:pt x="9" y="17"/>
              </a:cubicBezTo>
              <a:cubicBezTo>
                <a:pt x="5" y="21"/>
                <a:pt x="5" y="21"/>
                <a:pt x="5" y="21"/>
              </a:cubicBezTo>
              <a:cubicBezTo>
                <a:pt x="8" y="27"/>
                <a:pt x="8" y="27"/>
                <a:pt x="8" y="27"/>
              </a:cubicBezTo>
              <a:cubicBezTo>
                <a:pt x="7" y="28"/>
                <a:pt x="7" y="28"/>
                <a:pt x="7" y="29"/>
              </a:cubicBezTo>
              <a:cubicBezTo>
                <a:pt x="0" y="32"/>
                <a:pt x="0" y="32"/>
                <a:pt x="0" y="32"/>
              </a:cubicBezTo>
              <a:cubicBezTo>
                <a:pt x="0" y="37"/>
                <a:pt x="0" y="37"/>
                <a:pt x="0" y="37"/>
              </a:cubicBezTo>
              <a:cubicBezTo>
                <a:pt x="7" y="40"/>
                <a:pt x="7" y="40"/>
                <a:pt x="7" y="40"/>
              </a:cubicBezTo>
              <a:cubicBezTo>
                <a:pt x="7" y="41"/>
                <a:pt x="7" y="41"/>
                <a:pt x="8" y="42"/>
              </a:cubicBezTo>
              <a:cubicBezTo>
                <a:pt x="5" y="48"/>
                <a:pt x="5" y="48"/>
                <a:pt x="5" y="48"/>
              </a:cubicBezTo>
              <a:cubicBezTo>
                <a:pt x="9" y="52"/>
                <a:pt x="9" y="52"/>
                <a:pt x="9" y="52"/>
              </a:cubicBezTo>
              <a:cubicBezTo>
                <a:pt x="15" y="50"/>
                <a:pt x="15" y="50"/>
                <a:pt x="15" y="50"/>
              </a:cubicBezTo>
              <a:cubicBezTo>
                <a:pt x="16" y="50"/>
                <a:pt x="17" y="50"/>
                <a:pt x="17" y="50"/>
              </a:cubicBezTo>
              <a:cubicBezTo>
                <a:pt x="20" y="57"/>
                <a:pt x="20" y="57"/>
                <a:pt x="20" y="57"/>
              </a:cubicBezTo>
              <a:cubicBezTo>
                <a:pt x="26" y="57"/>
                <a:pt x="26" y="57"/>
                <a:pt x="26" y="57"/>
              </a:cubicBezTo>
              <a:cubicBezTo>
                <a:pt x="28" y="50"/>
                <a:pt x="28" y="50"/>
                <a:pt x="28" y="50"/>
              </a:cubicBezTo>
              <a:cubicBezTo>
                <a:pt x="29" y="50"/>
                <a:pt x="30" y="50"/>
                <a:pt x="30" y="50"/>
              </a:cubicBezTo>
              <a:cubicBezTo>
                <a:pt x="37" y="52"/>
                <a:pt x="37" y="52"/>
                <a:pt x="37" y="52"/>
              </a:cubicBezTo>
              <a:cubicBezTo>
                <a:pt x="41" y="48"/>
                <a:pt x="41" y="48"/>
                <a:pt x="41" y="48"/>
              </a:cubicBezTo>
              <a:cubicBezTo>
                <a:pt x="38" y="42"/>
                <a:pt x="38" y="42"/>
                <a:pt x="38" y="42"/>
              </a:cubicBezTo>
              <a:cubicBezTo>
                <a:pt x="38" y="41"/>
                <a:pt x="38" y="41"/>
                <a:pt x="39" y="40"/>
              </a:cubicBezTo>
              <a:lnTo>
                <a:pt x="45" y="37"/>
              </a:lnTo>
              <a:close/>
              <a:moveTo>
                <a:pt x="23" y="25"/>
              </a:moveTo>
              <a:cubicBezTo>
                <a:pt x="18" y="25"/>
                <a:pt x="13" y="29"/>
                <a:pt x="13" y="34"/>
              </a:cubicBezTo>
              <a:cubicBezTo>
                <a:pt x="13" y="40"/>
                <a:pt x="18" y="44"/>
                <a:pt x="23" y="44"/>
              </a:cubicBezTo>
              <a:cubicBezTo>
                <a:pt x="28" y="44"/>
                <a:pt x="32" y="40"/>
                <a:pt x="32" y="34"/>
              </a:cubicBezTo>
              <a:cubicBezTo>
                <a:pt x="32" y="29"/>
                <a:pt x="28" y="25"/>
                <a:pt x="23" y="25"/>
              </a:cubicBezTo>
              <a:close/>
              <a:moveTo>
                <a:pt x="59" y="71"/>
              </a:moveTo>
              <a:cubicBezTo>
                <a:pt x="53" y="71"/>
                <a:pt x="53" y="71"/>
                <a:pt x="53" y="71"/>
              </a:cubicBezTo>
            </a:path>
          </a:pathLst>
        </a:custGeom>
        <a:noFill/>
        <a:ln w="7938"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2</xdr:col>
      <xdr:colOff>95250</xdr:colOff>
      <xdr:row>25</xdr:row>
      <xdr:rowOff>51067</xdr:rowOff>
    </xdr:from>
    <xdr:to>
      <xdr:col>2</xdr:col>
      <xdr:colOff>488950</xdr:colOff>
      <xdr:row>26</xdr:row>
      <xdr:rowOff>81230</xdr:rowOff>
    </xdr:to>
    <xdr:sp macro="" textlink="">
      <xdr:nvSpPr>
        <xdr:cNvPr id="1442" name="Freeform 81">
          <a:extLst>
            <a:ext uri="{FF2B5EF4-FFF2-40B4-BE49-F238E27FC236}">
              <a16:creationId xmlns:a16="http://schemas.microsoft.com/office/drawing/2014/main" id="{BBA902C7-B9F3-4A5E-92A6-57DB28338923}"/>
            </a:ext>
          </a:extLst>
        </xdr:cNvPr>
        <xdr:cNvSpPr>
          <a:spLocks noEditPoints="1"/>
        </xdr:cNvSpPr>
      </xdr:nvSpPr>
      <xdr:spPr bwMode="auto">
        <a:xfrm>
          <a:off x="3803650" y="5194567"/>
          <a:ext cx="393700" cy="220663"/>
        </a:xfrm>
        <a:custGeom>
          <a:avLst/>
          <a:gdLst>
            <a:gd name="T0" fmla="*/ 25 w 105"/>
            <a:gd name="T1" fmla="*/ 48 h 59"/>
            <a:gd name="T2" fmla="*/ 24 w 105"/>
            <a:gd name="T3" fmla="*/ 44 h 59"/>
            <a:gd name="T4" fmla="*/ 30 w 105"/>
            <a:gd name="T5" fmla="*/ 38 h 59"/>
            <a:gd name="T6" fmla="*/ 34 w 105"/>
            <a:gd name="T7" fmla="*/ 41 h 59"/>
            <a:gd name="T8" fmla="*/ 29 w 105"/>
            <a:gd name="T9" fmla="*/ 48 h 59"/>
            <a:gd name="T10" fmla="*/ 64 w 105"/>
            <a:gd name="T11" fmla="*/ 43 h 59"/>
            <a:gd name="T12" fmla="*/ 76 w 105"/>
            <a:gd name="T13" fmla="*/ 49 h 59"/>
            <a:gd name="T14" fmla="*/ 77 w 105"/>
            <a:gd name="T15" fmla="*/ 43 h 59"/>
            <a:gd name="T16" fmla="*/ 64 w 105"/>
            <a:gd name="T17" fmla="*/ 53 h 59"/>
            <a:gd name="T18" fmla="*/ 70 w 105"/>
            <a:gd name="T19" fmla="*/ 53 h 59"/>
            <a:gd name="T20" fmla="*/ 71 w 105"/>
            <a:gd name="T21" fmla="*/ 49 h 59"/>
            <a:gd name="T22" fmla="*/ 57 w 105"/>
            <a:gd name="T23" fmla="*/ 57 h 59"/>
            <a:gd name="T24" fmla="*/ 63 w 105"/>
            <a:gd name="T25" fmla="*/ 57 h 59"/>
            <a:gd name="T26" fmla="*/ 64 w 105"/>
            <a:gd name="T27" fmla="*/ 53 h 59"/>
            <a:gd name="T28" fmla="*/ 49 w 105"/>
            <a:gd name="T29" fmla="*/ 58 h 59"/>
            <a:gd name="T30" fmla="*/ 56 w 105"/>
            <a:gd name="T31" fmla="*/ 58 h 59"/>
            <a:gd name="T32" fmla="*/ 33 w 105"/>
            <a:gd name="T33" fmla="*/ 53 h 59"/>
            <a:gd name="T34" fmla="*/ 40 w 105"/>
            <a:gd name="T35" fmla="*/ 40 h 59"/>
            <a:gd name="T36" fmla="*/ 36 w 105"/>
            <a:gd name="T37" fmla="*/ 41 h 59"/>
            <a:gd name="T38" fmla="*/ 29 w 105"/>
            <a:gd name="T39" fmla="*/ 53 h 59"/>
            <a:gd name="T40" fmla="*/ 33 w 105"/>
            <a:gd name="T41" fmla="*/ 53 h 59"/>
            <a:gd name="T42" fmla="*/ 46 w 105"/>
            <a:gd name="T43" fmla="*/ 48 h 59"/>
            <a:gd name="T44" fmla="*/ 43 w 105"/>
            <a:gd name="T45" fmla="*/ 43 h 59"/>
            <a:gd name="T46" fmla="*/ 35 w 105"/>
            <a:gd name="T47" fmla="*/ 52 h 59"/>
            <a:gd name="T48" fmla="*/ 37 w 105"/>
            <a:gd name="T49" fmla="*/ 57 h 59"/>
            <a:gd name="T50" fmla="*/ 48 w 105"/>
            <a:gd name="T51" fmla="*/ 55 h 59"/>
            <a:gd name="T52" fmla="*/ 49 w 105"/>
            <a:gd name="T53" fmla="*/ 50 h 59"/>
            <a:gd name="T54" fmla="*/ 45 w 105"/>
            <a:gd name="T55" fmla="*/ 50 h 59"/>
            <a:gd name="T56" fmla="*/ 41 w 105"/>
            <a:gd name="T57" fmla="*/ 59 h 59"/>
            <a:gd name="T58" fmla="*/ 45 w 105"/>
            <a:gd name="T59" fmla="*/ 58 h 59"/>
            <a:gd name="T60" fmla="*/ 90 w 105"/>
            <a:gd name="T61" fmla="*/ 0 h 59"/>
            <a:gd name="T62" fmla="*/ 87 w 105"/>
            <a:gd name="T63" fmla="*/ 36 h 59"/>
            <a:gd name="T64" fmla="*/ 105 w 105"/>
            <a:gd name="T65" fmla="*/ 28 h 59"/>
            <a:gd name="T66" fmla="*/ 57 w 105"/>
            <a:gd name="T67" fmla="*/ 15 h 59"/>
            <a:gd name="T68" fmla="*/ 52 w 105"/>
            <a:gd name="T69" fmla="*/ 16 h 59"/>
            <a:gd name="T70" fmla="*/ 36 w 105"/>
            <a:gd name="T71" fmla="*/ 23 h 59"/>
            <a:gd name="T72" fmla="*/ 50 w 105"/>
            <a:gd name="T73" fmla="*/ 27 h 59"/>
            <a:gd name="T74" fmla="*/ 77 w 105"/>
            <a:gd name="T75" fmla="*/ 43 h 59"/>
            <a:gd name="T76" fmla="*/ 82 w 105"/>
            <a:gd name="T77" fmla="*/ 37 h 59"/>
            <a:gd name="T78" fmla="*/ 77 w 105"/>
            <a:gd name="T79" fmla="*/ 43 h 59"/>
            <a:gd name="T80" fmla="*/ 26 w 105"/>
            <a:gd name="T81" fmla="*/ 42 h 59"/>
            <a:gd name="T82" fmla="*/ 15 w 105"/>
            <a:gd name="T83" fmla="*/ 39 h 59"/>
            <a:gd name="T84" fmla="*/ 22 w 105"/>
            <a:gd name="T85" fmla="*/ 0 h 59"/>
            <a:gd name="T86" fmla="*/ 25 w 105"/>
            <a:gd name="T87" fmla="*/ 43 h 59"/>
            <a:gd name="T88" fmla="*/ 35 w 105"/>
            <a:gd name="T89" fmla="*/ 15 h 5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05" h="59">
              <a:moveTo>
                <a:pt x="27" y="49"/>
              </a:moveTo>
              <a:cubicBezTo>
                <a:pt x="26" y="49"/>
                <a:pt x="25" y="49"/>
                <a:pt x="25" y="48"/>
              </a:cubicBezTo>
              <a:cubicBezTo>
                <a:pt x="24" y="48"/>
                <a:pt x="24" y="47"/>
                <a:pt x="24" y="46"/>
              </a:cubicBezTo>
              <a:cubicBezTo>
                <a:pt x="24" y="45"/>
                <a:pt x="24" y="45"/>
                <a:pt x="24" y="44"/>
              </a:cubicBezTo>
              <a:cubicBezTo>
                <a:pt x="28" y="39"/>
                <a:pt x="28" y="39"/>
                <a:pt x="28" y="39"/>
              </a:cubicBezTo>
              <a:cubicBezTo>
                <a:pt x="29" y="39"/>
                <a:pt x="30" y="39"/>
                <a:pt x="30" y="38"/>
              </a:cubicBezTo>
              <a:cubicBezTo>
                <a:pt x="31" y="38"/>
                <a:pt x="32" y="39"/>
                <a:pt x="33" y="39"/>
              </a:cubicBezTo>
              <a:cubicBezTo>
                <a:pt x="34" y="40"/>
                <a:pt x="34" y="41"/>
                <a:pt x="34" y="41"/>
              </a:cubicBezTo>
              <a:cubicBezTo>
                <a:pt x="34" y="42"/>
                <a:pt x="34" y="43"/>
                <a:pt x="33" y="44"/>
              </a:cubicBezTo>
              <a:cubicBezTo>
                <a:pt x="29" y="48"/>
                <a:pt x="29" y="48"/>
                <a:pt x="29" y="48"/>
              </a:cubicBezTo>
              <a:cubicBezTo>
                <a:pt x="29" y="49"/>
                <a:pt x="28" y="49"/>
                <a:pt x="27" y="49"/>
              </a:cubicBezTo>
              <a:close/>
              <a:moveTo>
                <a:pt x="64" y="43"/>
              </a:moveTo>
              <a:cubicBezTo>
                <a:pt x="64" y="43"/>
                <a:pt x="71" y="49"/>
                <a:pt x="73" y="50"/>
              </a:cubicBezTo>
              <a:cubicBezTo>
                <a:pt x="75" y="50"/>
                <a:pt x="76" y="49"/>
                <a:pt x="76" y="49"/>
              </a:cubicBezTo>
              <a:cubicBezTo>
                <a:pt x="77" y="48"/>
                <a:pt x="78" y="47"/>
                <a:pt x="78" y="45"/>
              </a:cubicBezTo>
              <a:cubicBezTo>
                <a:pt x="78" y="45"/>
                <a:pt x="78" y="44"/>
                <a:pt x="77" y="43"/>
              </a:cubicBezTo>
              <a:moveTo>
                <a:pt x="58" y="47"/>
              </a:moveTo>
              <a:cubicBezTo>
                <a:pt x="64" y="53"/>
                <a:pt x="64" y="53"/>
                <a:pt x="64" y="53"/>
              </a:cubicBezTo>
              <a:cubicBezTo>
                <a:pt x="65" y="54"/>
                <a:pt x="66" y="54"/>
                <a:pt x="67" y="54"/>
              </a:cubicBezTo>
              <a:cubicBezTo>
                <a:pt x="68" y="54"/>
                <a:pt x="69" y="54"/>
                <a:pt x="70" y="53"/>
              </a:cubicBezTo>
              <a:cubicBezTo>
                <a:pt x="71" y="52"/>
                <a:pt x="71" y="51"/>
                <a:pt x="71" y="50"/>
              </a:cubicBezTo>
              <a:cubicBezTo>
                <a:pt x="71" y="50"/>
                <a:pt x="71" y="49"/>
                <a:pt x="71" y="49"/>
              </a:cubicBezTo>
              <a:moveTo>
                <a:pt x="54" y="54"/>
              </a:moveTo>
              <a:cubicBezTo>
                <a:pt x="57" y="57"/>
                <a:pt x="57" y="57"/>
                <a:pt x="57" y="57"/>
              </a:cubicBezTo>
              <a:cubicBezTo>
                <a:pt x="58" y="58"/>
                <a:pt x="59" y="58"/>
                <a:pt x="60" y="58"/>
              </a:cubicBezTo>
              <a:cubicBezTo>
                <a:pt x="61" y="58"/>
                <a:pt x="62" y="58"/>
                <a:pt x="63" y="57"/>
              </a:cubicBezTo>
              <a:cubicBezTo>
                <a:pt x="64" y="56"/>
                <a:pt x="64" y="55"/>
                <a:pt x="64" y="54"/>
              </a:cubicBezTo>
              <a:cubicBezTo>
                <a:pt x="64" y="54"/>
                <a:pt x="64" y="53"/>
                <a:pt x="64" y="53"/>
              </a:cubicBezTo>
              <a:moveTo>
                <a:pt x="47" y="57"/>
              </a:moveTo>
              <a:cubicBezTo>
                <a:pt x="49" y="58"/>
                <a:pt x="49" y="58"/>
                <a:pt x="49" y="58"/>
              </a:cubicBezTo>
              <a:cubicBezTo>
                <a:pt x="49" y="58"/>
                <a:pt x="51" y="59"/>
                <a:pt x="53" y="59"/>
              </a:cubicBezTo>
              <a:cubicBezTo>
                <a:pt x="54" y="58"/>
                <a:pt x="55" y="58"/>
                <a:pt x="56" y="58"/>
              </a:cubicBezTo>
              <a:cubicBezTo>
                <a:pt x="56" y="57"/>
                <a:pt x="56" y="57"/>
                <a:pt x="57" y="56"/>
              </a:cubicBezTo>
              <a:moveTo>
                <a:pt x="33" y="53"/>
              </a:moveTo>
              <a:cubicBezTo>
                <a:pt x="40" y="45"/>
                <a:pt x="40" y="45"/>
                <a:pt x="40" y="45"/>
              </a:cubicBezTo>
              <a:cubicBezTo>
                <a:pt x="42" y="44"/>
                <a:pt x="41" y="42"/>
                <a:pt x="40" y="40"/>
              </a:cubicBezTo>
              <a:cubicBezTo>
                <a:pt x="40" y="40"/>
                <a:pt x="39" y="40"/>
                <a:pt x="38" y="40"/>
              </a:cubicBezTo>
              <a:cubicBezTo>
                <a:pt x="37" y="40"/>
                <a:pt x="36" y="40"/>
                <a:pt x="36" y="41"/>
              </a:cubicBezTo>
              <a:cubicBezTo>
                <a:pt x="29" y="49"/>
                <a:pt x="29" y="49"/>
                <a:pt x="29" y="49"/>
              </a:cubicBezTo>
              <a:cubicBezTo>
                <a:pt x="27" y="50"/>
                <a:pt x="28" y="52"/>
                <a:pt x="29" y="53"/>
              </a:cubicBezTo>
              <a:cubicBezTo>
                <a:pt x="29" y="54"/>
                <a:pt x="30" y="54"/>
                <a:pt x="31" y="54"/>
              </a:cubicBezTo>
              <a:cubicBezTo>
                <a:pt x="32" y="54"/>
                <a:pt x="33" y="54"/>
                <a:pt x="33" y="53"/>
              </a:cubicBezTo>
              <a:close/>
              <a:moveTo>
                <a:pt x="39" y="56"/>
              </a:moveTo>
              <a:cubicBezTo>
                <a:pt x="46" y="48"/>
                <a:pt x="46" y="48"/>
                <a:pt x="46" y="48"/>
              </a:cubicBezTo>
              <a:cubicBezTo>
                <a:pt x="47" y="47"/>
                <a:pt x="47" y="45"/>
                <a:pt x="46" y="44"/>
              </a:cubicBezTo>
              <a:cubicBezTo>
                <a:pt x="45" y="43"/>
                <a:pt x="44" y="43"/>
                <a:pt x="43" y="43"/>
              </a:cubicBezTo>
              <a:cubicBezTo>
                <a:pt x="42" y="43"/>
                <a:pt x="42" y="44"/>
                <a:pt x="41" y="44"/>
              </a:cubicBezTo>
              <a:cubicBezTo>
                <a:pt x="35" y="52"/>
                <a:pt x="35" y="52"/>
                <a:pt x="35" y="52"/>
              </a:cubicBezTo>
              <a:cubicBezTo>
                <a:pt x="33" y="53"/>
                <a:pt x="33" y="55"/>
                <a:pt x="35" y="56"/>
              </a:cubicBezTo>
              <a:cubicBezTo>
                <a:pt x="35" y="57"/>
                <a:pt x="36" y="57"/>
                <a:pt x="37" y="57"/>
              </a:cubicBezTo>
              <a:cubicBezTo>
                <a:pt x="38" y="57"/>
                <a:pt x="39" y="56"/>
                <a:pt x="39" y="56"/>
              </a:cubicBezTo>
              <a:close/>
              <a:moveTo>
                <a:pt x="48" y="55"/>
              </a:moveTo>
              <a:cubicBezTo>
                <a:pt x="49" y="54"/>
                <a:pt x="49" y="54"/>
                <a:pt x="49" y="54"/>
              </a:cubicBezTo>
              <a:cubicBezTo>
                <a:pt x="50" y="53"/>
                <a:pt x="50" y="51"/>
                <a:pt x="49" y="50"/>
              </a:cubicBezTo>
              <a:cubicBezTo>
                <a:pt x="48" y="49"/>
                <a:pt x="47" y="49"/>
                <a:pt x="46" y="49"/>
              </a:cubicBezTo>
              <a:cubicBezTo>
                <a:pt x="46" y="49"/>
                <a:pt x="45" y="49"/>
                <a:pt x="45" y="50"/>
              </a:cubicBezTo>
              <a:cubicBezTo>
                <a:pt x="41" y="54"/>
                <a:pt x="41" y="54"/>
                <a:pt x="41" y="54"/>
              </a:cubicBezTo>
              <a:cubicBezTo>
                <a:pt x="40" y="55"/>
                <a:pt x="40" y="57"/>
                <a:pt x="41" y="59"/>
              </a:cubicBezTo>
              <a:cubicBezTo>
                <a:pt x="42" y="59"/>
                <a:pt x="43" y="59"/>
                <a:pt x="44" y="59"/>
              </a:cubicBezTo>
              <a:cubicBezTo>
                <a:pt x="44" y="59"/>
                <a:pt x="45" y="59"/>
                <a:pt x="45" y="58"/>
              </a:cubicBezTo>
              <a:lnTo>
                <a:pt x="48" y="55"/>
              </a:lnTo>
              <a:close/>
              <a:moveTo>
                <a:pt x="90" y="0"/>
              </a:moveTo>
              <a:cubicBezTo>
                <a:pt x="83" y="4"/>
                <a:pt x="74" y="9"/>
                <a:pt x="72" y="10"/>
              </a:cubicBezTo>
              <a:cubicBezTo>
                <a:pt x="73" y="12"/>
                <a:pt x="80" y="22"/>
                <a:pt x="87" y="36"/>
              </a:cubicBezTo>
              <a:cubicBezTo>
                <a:pt x="88" y="37"/>
                <a:pt x="88" y="37"/>
                <a:pt x="88" y="37"/>
              </a:cubicBezTo>
              <a:cubicBezTo>
                <a:pt x="105" y="28"/>
                <a:pt x="105" y="28"/>
                <a:pt x="105" y="28"/>
              </a:cubicBezTo>
              <a:moveTo>
                <a:pt x="74" y="14"/>
              </a:moveTo>
              <a:cubicBezTo>
                <a:pt x="66" y="10"/>
                <a:pt x="62" y="15"/>
                <a:pt x="57" y="15"/>
              </a:cubicBezTo>
              <a:cubicBezTo>
                <a:pt x="54" y="15"/>
                <a:pt x="53" y="16"/>
                <a:pt x="52" y="16"/>
              </a:cubicBezTo>
              <a:cubicBezTo>
                <a:pt x="52" y="16"/>
                <a:pt x="52" y="16"/>
                <a:pt x="52" y="16"/>
              </a:cubicBezTo>
              <a:cubicBezTo>
                <a:pt x="51" y="16"/>
                <a:pt x="51" y="16"/>
                <a:pt x="50" y="16"/>
              </a:cubicBezTo>
              <a:cubicBezTo>
                <a:pt x="36" y="23"/>
                <a:pt x="36" y="23"/>
                <a:pt x="36" y="23"/>
              </a:cubicBezTo>
              <a:cubicBezTo>
                <a:pt x="29" y="27"/>
                <a:pt x="36" y="32"/>
                <a:pt x="38" y="31"/>
              </a:cubicBezTo>
              <a:cubicBezTo>
                <a:pt x="40" y="31"/>
                <a:pt x="46" y="28"/>
                <a:pt x="50" y="27"/>
              </a:cubicBezTo>
              <a:cubicBezTo>
                <a:pt x="52" y="26"/>
                <a:pt x="55" y="26"/>
                <a:pt x="57" y="28"/>
              </a:cubicBezTo>
              <a:cubicBezTo>
                <a:pt x="63" y="32"/>
                <a:pt x="76" y="42"/>
                <a:pt x="77" y="43"/>
              </a:cubicBezTo>
              <a:moveTo>
                <a:pt x="86" y="34"/>
              </a:moveTo>
              <a:cubicBezTo>
                <a:pt x="85" y="35"/>
                <a:pt x="82" y="36"/>
                <a:pt x="82" y="37"/>
              </a:cubicBezTo>
              <a:cubicBezTo>
                <a:pt x="81" y="38"/>
                <a:pt x="81" y="38"/>
                <a:pt x="80" y="39"/>
              </a:cubicBezTo>
              <a:cubicBezTo>
                <a:pt x="79" y="41"/>
                <a:pt x="78" y="43"/>
                <a:pt x="77" y="43"/>
              </a:cubicBezTo>
              <a:moveTo>
                <a:pt x="26" y="42"/>
              </a:moveTo>
              <a:cubicBezTo>
                <a:pt x="26" y="42"/>
                <a:pt x="26" y="42"/>
                <a:pt x="26" y="42"/>
              </a:cubicBezTo>
              <a:moveTo>
                <a:pt x="0" y="27"/>
              </a:moveTo>
              <a:cubicBezTo>
                <a:pt x="15" y="39"/>
                <a:pt x="15" y="39"/>
                <a:pt x="15" y="39"/>
              </a:cubicBezTo>
              <a:cubicBezTo>
                <a:pt x="36" y="12"/>
                <a:pt x="36" y="12"/>
                <a:pt x="36" y="12"/>
              </a:cubicBezTo>
              <a:cubicBezTo>
                <a:pt x="22" y="0"/>
                <a:pt x="22" y="0"/>
                <a:pt x="22" y="0"/>
              </a:cubicBezTo>
              <a:moveTo>
                <a:pt x="17" y="37"/>
              </a:moveTo>
              <a:cubicBezTo>
                <a:pt x="21" y="41"/>
                <a:pt x="25" y="43"/>
                <a:pt x="25" y="43"/>
              </a:cubicBezTo>
              <a:moveTo>
                <a:pt x="45" y="19"/>
              </a:moveTo>
              <a:cubicBezTo>
                <a:pt x="43" y="18"/>
                <a:pt x="39" y="16"/>
                <a:pt x="35" y="15"/>
              </a:cubicBezTo>
            </a:path>
          </a:pathLst>
        </a:custGeom>
        <a:noFill/>
        <a:ln w="7938"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75407</xdr:colOff>
      <xdr:row>6</xdr:row>
      <xdr:rowOff>15875</xdr:rowOff>
    </xdr:from>
    <xdr:to>
      <xdr:col>5</xdr:col>
      <xdr:colOff>389732</xdr:colOff>
      <xdr:row>7</xdr:row>
      <xdr:rowOff>141288</xdr:rowOff>
    </xdr:to>
    <xdr:sp macro="" textlink="">
      <xdr:nvSpPr>
        <xdr:cNvPr id="1443" name="Freeform 82">
          <a:extLst>
            <a:ext uri="{FF2B5EF4-FFF2-40B4-BE49-F238E27FC236}">
              <a16:creationId xmlns:a16="http://schemas.microsoft.com/office/drawing/2014/main" id="{8E4C2D2A-511A-4006-86FC-5D48C518471F}"/>
            </a:ext>
          </a:extLst>
        </xdr:cNvPr>
        <xdr:cNvSpPr>
          <a:spLocks noEditPoints="1"/>
        </xdr:cNvSpPr>
      </xdr:nvSpPr>
      <xdr:spPr bwMode="auto">
        <a:xfrm>
          <a:off x="9346407" y="1539875"/>
          <a:ext cx="314325" cy="315913"/>
        </a:xfrm>
        <a:custGeom>
          <a:avLst/>
          <a:gdLst>
            <a:gd name="T0" fmla="*/ 72 w 84"/>
            <a:gd name="T1" fmla="*/ 52 h 84"/>
            <a:gd name="T2" fmla="*/ 71 w 84"/>
            <a:gd name="T3" fmla="*/ 56 h 84"/>
            <a:gd name="T4" fmla="*/ 76 w 84"/>
            <a:gd name="T5" fmla="*/ 68 h 84"/>
            <a:gd name="T6" fmla="*/ 68 w 84"/>
            <a:gd name="T7" fmla="*/ 75 h 84"/>
            <a:gd name="T8" fmla="*/ 57 w 84"/>
            <a:gd name="T9" fmla="*/ 70 h 84"/>
            <a:gd name="T10" fmla="*/ 52 w 84"/>
            <a:gd name="T11" fmla="*/ 72 h 84"/>
            <a:gd name="T12" fmla="*/ 48 w 84"/>
            <a:gd name="T13" fmla="*/ 84 h 84"/>
            <a:gd name="T14" fmla="*/ 37 w 84"/>
            <a:gd name="T15" fmla="*/ 84 h 84"/>
            <a:gd name="T16" fmla="*/ 32 w 84"/>
            <a:gd name="T17" fmla="*/ 72 h 84"/>
            <a:gd name="T18" fmla="*/ 28 w 84"/>
            <a:gd name="T19" fmla="*/ 70 h 84"/>
            <a:gd name="T20" fmla="*/ 16 w 84"/>
            <a:gd name="T21" fmla="*/ 75 h 84"/>
            <a:gd name="T22" fmla="*/ 9 w 84"/>
            <a:gd name="T23" fmla="*/ 68 h 84"/>
            <a:gd name="T24" fmla="*/ 14 w 84"/>
            <a:gd name="T25" fmla="*/ 56 h 84"/>
            <a:gd name="T26" fmla="*/ 12 w 84"/>
            <a:gd name="T27" fmla="*/ 52 h 84"/>
            <a:gd name="T28" fmla="*/ 0 w 84"/>
            <a:gd name="T29" fmla="*/ 47 h 84"/>
            <a:gd name="T30" fmla="*/ 0 w 84"/>
            <a:gd name="T31" fmla="*/ 36 h 84"/>
            <a:gd name="T32" fmla="*/ 12 w 84"/>
            <a:gd name="T33" fmla="*/ 32 h 84"/>
            <a:gd name="T34" fmla="*/ 14 w 84"/>
            <a:gd name="T35" fmla="*/ 28 h 84"/>
            <a:gd name="T36" fmla="*/ 9 w 84"/>
            <a:gd name="T37" fmla="*/ 16 h 84"/>
            <a:gd name="T38" fmla="*/ 16 w 84"/>
            <a:gd name="T39" fmla="*/ 8 h 84"/>
            <a:gd name="T40" fmla="*/ 28 w 84"/>
            <a:gd name="T41" fmla="*/ 13 h 84"/>
            <a:gd name="T42" fmla="*/ 32 w 84"/>
            <a:gd name="T43" fmla="*/ 12 h 84"/>
            <a:gd name="T44" fmla="*/ 37 w 84"/>
            <a:gd name="T45" fmla="*/ 0 h 84"/>
            <a:gd name="T46" fmla="*/ 48 w 84"/>
            <a:gd name="T47" fmla="*/ 0 h 84"/>
            <a:gd name="T48" fmla="*/ 52 w 84"/>
            <a:gd name="T49" fmla="*/ 12 h 84"/>
            <a:gd name="T50" fmla="*/ 57 w 84"/>
            <a:gd name="T51" fmla="*/ 13 h 84"/>
            <a:gd name="T52" fmla="*/ 68 w 84"/>
            <a:gd name="T53" fmla="*/ 8 h 84"/>
            <a:gd name="T54" fmla="*/ 76 w 84"/>
            <a:gd name="T55" fmla="*/ 16 h 84"/>
            <a:gd name="T56" fmla="*/ 71 w 84"/>
            <a:gd name="T57" fmla="*/ 28 h 84"/>
            <a:gd name="T58" fmla="*/ 72 w 84"/>
            <a:gd name="T59" fmla="*/ 32 h 84"/>
            <a:gd name="T60" fmla="*/ 84 w 84"/>
            <a:gd name="T61" fmla="*/ 36 h 84"/>
            <a:gd name="T62" fmla="*/ 84 w 84"/>
            <a:gd name="T63" fmla="*/ 47 h 84"/>
            <a:gd name="T64" fmla="*/ 72 w 84"/>
            <a:gd name="T65" fmla="*/ 52 h 84"/>
            <a:gd name="T66" fmla="*/ 38 w 84"/>
            <a:gd name="T67" fmla="*/ 43 h 84"/>
            <a:gd name="T68" fmla="*/ 17 w 84"/>
            <a:gd name="T69" fmla="*/ 36 h 84"/>
            <a:gd name="T70" fmla="*/ 16 w 84"/>
            <a:gd name="T71" fmla="*/ 42 h 84"/>
            <a:gd name="T72" fmla="*/ 25 w 84"/>
            <a:gd name="T73" fmla="*/ 61 h 84"/>
            <a:gd name="T74" fmla="*/ 38 w 84"/>
            <a:gd name="T75" fmla="*/ 43 h 84"/>
            <a:gd name="T76" fmla="*/ 40 w 84"/>
            <a:gd name="T77" fmla="*/ 38 h 84"/>
            <a:gd name="T78" fmla="*/ 40 w 84"/>
            <a:gd name="T79" fmla="*/ 15 h 84"/>
            <a:gd name="T80" fmla="*/ 18 w 84"/>
            <a:gd name="T81" fmla="*/ 31 h 84"/>
            <a:gd name="T82" fmla="*/ 40 w 84"/>
            <a:gd name="T83" fmla="*/ 38 h 84"/>
            <a:gd name="T84" fmla="*/ 45 w 84"/>
            <a:gd name="T85" fmla="*/ 38 h 84"/>
            <a:gd name="T86" fmla="*/ 67 w 84"/>
            <a:gd name="T87" fmla="*/ 31 h 84"/>
            <a:gd name="T88" fmla="*/ 45 w 84"/>
            <a:gd name="T89" fmla="*/ 15 h 84"/>
            <a:gd name="T90" fmla="*/ 45 w 84"/>
            <a:gd name="T91" fmla="*/ 38 h 84"/>
            <a:gd name="T92" fmla="*/ 60 w 84"/>
            <a:gd name="T93" fmla="*/ 61 h 84"/>
            <a:gd name="T94" fmla="*/ 69 w 84"/>
            <a:gd name="T95" fmla="*/ 42 h 84"/>
            <a:gd name="T96" fmla="*/ 68 w 84"/>
            <a:gd name="T97" fmla="*/ 36 h 84"/>
            <a:gd name="T98" fmla="*/ 47 w 84"/>
            <a:gd name="T99" fmla="*/ 43 h 84"/>
            <a:gd name="T100" fmla="*/ 60 w 84"/>
            <a:gd name="T101" fmla="*/ 61 h 84"/>
            <a:gd name="T102" fmla="*/ 56 w 84"/>
            <a:gd name="T103" fmla="*/ 65 h 84"/>
            <a:gd name="T104" fmla="*/ 42 w 84"/>
            <a:gd name="T105" fmla="*/ 46 h 84"/>
            <a:gd name="T106" fmla="*/ 29 w 84"/>
            <a:gd name="T107" fmla="*/ 65 h 84"/>
            <a:gd name="T108" fmla="*/ 42 w 84"/>
            <a:gd name="T109" fmla="*/ 68 h 84"/>
            <a:gd name="T110" fmla="*/ 56 w 84"/>
            <a:gd name="T111" fmla="*/ 65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84" h="84">
              <a:moveTo>
                <a:pt x="72" y="52"/>
              </a:moveTo>
              <a:cubicBezTo>
                <a:pt x="72" y="53"/>
                <a:pt x="71" y="55"/>
                <a:pt x="71" y="56"/>
              </a:cubicBezTo>
              <a:cubicBezTo>
                <a:pt x="76" y="68"/>
                <a:pt x="76" y="68"/>
                <a:pt x="76" y="68"/>
              </a:cubicBezTo>
              <a:cubicBezTo>
                <a:pt x="68" y="75"/>
                <a:pt x="68" y="75"/>
                <a:pt x="68" y="75"/>
              </a:cubicBezTo>
              <a:cubicBezTo>
                <a:pt x="57" y="70"/>
                <a:pt x="57" y="70"/>
                <a:pt x="57" y="70"/>
              </a:cubicBezTo>
              <a:cubicBezTo>
                <a:pt x="55" y="71"/>
                <a:pt x="54" y="71"/>
                <a:pt x="52" y="72"/>
              </a:cubicBezTo>
              <a:cubicBezTo>
                <a:pt x="48" y="84"/>
                <a:pt x="48" y="84"/>
                <a:pt x="48" y="84"/>
              </a:cubicBezTo>
              <a:cubicBezTo>
                <a:pt x="37" y="84"/>
                <a:pt x="37" y="84"/>
                <a:pt x="37" y="84"/>
              </a:cubicBezTo>
              <a:cubicBezTo>
                <a:pt x="32" y="72"/>
                <a:pt x="32" y="72"/>
                <a:pt x="32" y="72"/>
              </a:cubicBezTo>
              <a:cubicBezTo>
                <a:pt x="31" y="71"/>
                <a:pt x="30" y="71"/>
                <a:pt x="28" y="70"/>
              </a:cubicBezTo>
              <a:cubicBezTo>
                <a:pt x="16" y="75"/>
                <a:pt x="16" y="75"/>
                <a:pt x="16" y="75"/>
              </a:cubicBezTo>
              <a:cubicBezTo>
                <a:pt x="9" y="68"/>
                <a:pt x="9" y="68"/>
                <a:pt x="9" y="68"/>
              </a:cubicBezTo>
              <a:cubicBezTo>
                <a:pt x="14" y="56"/>
                <a:pt x="14" y="56"/>
                <a:pt x="14" y="56"/>
              </a:cubicBezTo>
              <a:cubicBezTo>
                <a:pt x="13" y="55"/>
                <a:pt x="13" y="53"/>
                <a:pt x="12" y="52"/>
              </a:cubicBezTo>
              <a:cubicBezTo>
                <a:pt x="0" y="47"/>
                <a:pt x="0" y="47"/>
                <a:pt x="0" y="47"/>
              </a:cubicBezTo>
              <a:cubicBezTo>
                <a:pt x="0" y="36"/>
                <a:pt x="0" y="36"/>
                <a:pt x="0" y="36"/>
              </a:cubicBezTo>
              <a:cubicBezTo>
                <a:pt x="12" y="32"/>
                <a:pt x="12" y="32"/>
                <a:pt x="12" y="32"/>
              </a:cubicBezTo>
              <a:cubicBezTo>
                <a:pt x="13" y="30"/>
                <a:pt x="13" y="29"/>
                <a:pt x="14" y="28"/>
              </a:cubicBezTo>
              <a:cubicBezTo>
                <a:pt x="9" y="16"/>
                <a:pt x="9" y="16"/>
                <a:pt x="9" y="16"/>
              </a:cubicBezTo>
              <a:cubicBezTo>
                <a:pt x="16" y="8"/>
                <a:pt x="16" y="8"/>
                <a:pt x="16" y="8"/>
              </a:cubicBezTo>
              <a:cubicBezTo>
                <a:pt x="28" y="13"/>
                <a:pt x="28" y="13"/>
                <a:pt x="28" y="13"/>
              </a:cubicBezTo>
              <a:cubicBezTo>
                <a:pt x="30" y="13"/>
                <a:pt x="31" y="12"/>
                <a:pt x="32" y="12"/>
              </a:cubicBezTo>
              <a:cubicBezTo>
                <a:pt x="37" y="0"/>
                <a:pt x="37" y="0"/>
                <a:pt x="37" y="0"/>
              </a:cubicBezTo>
              <a:cubicBezTo>
                <a:pt x="48" y="0"/>
                <a:pt x="48" y="0"/>
                <a:pt x="48" y="0"/>
              </a:cubicBezTo>
              <a:cubicBezTo>
                <a:pt x="52" y="12"/>
                <a:pt x="52" y="12"/>
                <a:pt x="52" y="12"/>
              </a:cubicBezTo>
              <a:cubicBezTo>
                <a:pt x="54" y="12"/>
                <a:pt x="55" y="13"/>
                <a:pt x="57" y="13"/>
              </a:cubicBezTo>
              <a:cubicBezTo>
                <a:pt x="68" y="8"/>
                <a:pt x="68" y="8"/>
                <a:pt x="68" y="8"/>
              </a:cubicBezTo>
              <a:cubicBezTo>
                <a:pt x="76" y="16"/>
                <a:pt x="76" y="16"/>
                <a:pt x="76" y="16"/>
              </a:cubicBezTo>
              <a:cubicBezTo>
                <a:pt x="71" y="28"/>
                <a:pt x="71" y="28"/>
                <a:pt x="71" y="28"/>
              </a:cubicBezTo>
              <a:cubicBezTo>
                <a:pt x="71" y="29"/>
                <a:pt x="72" y="30"/>
                <a:pt x="72" y="32"/>
              </a:cubicBezTo>
              <a:cubicBezTo>
                <a:pt x="84" y="36"/>
                <a:pt x="84" y="36"/>
                <a:pt x="84" y="36"/>
              </a:cubicBezTo>
              <a:cubicBezTo>
                <a:pt x="84" y="47"/>
                <a:pt x="84" y="47"/>
                <a:pt x="84" y="47"/>
              </a:cubicBezTo>
              <a:lnTo>
                <a:pt x="72" y="52"/>
              </a:lnTo>
              <a:close/>
              <a:moveTo>
                <a:pt x="38" y="43"/>
              </a:moveTo>
              <a:cubicBezTo>
                <a:pt x="17" y="36"/>
                <a:pt x="17" y="36"/>
                <a:pt x="17" y="36"/>
              </a:cubicBezTo>
              <a:cubicBezTo>
                <a:pt x="16" y="38"/>
                <a:pt x="16" y="40"/>
                <a:pt x="16" y="42"/>
              </a:cubicBezTo>
              <a:cubicBezTo>
                <a:pt x="16" y="49"/>
                <a:pt x="19" y="56"/>
                <a:pt x="25" y="61"/>
              </a:cubicBezTo>
              <a:lnTo>
                <a:pt x="38" y="43"/>
              </a:lnTo>
              <a:close/>
              <a:moveTo>
                <a:pt x="40" y="38"/>
              </a:moveTo>
              <a:cubicBezTo>
                <a:pt x="40" y="15"/>
                <a:pt x="40" y="15"/>
                <a:pt x="40" y="15"/>
              </a:cubicBezTo>
              <a:cubicBezTo>
                <a:pt x="30" y="16"/>
                <a:pt x="22" y="22"/>
                <a:pt x="18" y="31"/>
              </a:cubicBezTo>
              <a:lnTo>
                <a:pt x="40" y="38"/>
              </a:lnTo>
              <a:close/>
              <a:moveTo>
                <a:pt x="45" y="38"/>
              </a:moveTo>
              <a:cubicBezTo>
                <a:pt x="67" y="31"/>
                <a:pt x="67" y="31"/>
                <a:pt x="67" y="31"/>
              </a:cubicBezTo>
              <a:cubicBezTo>
                <a:pt x="63" y="22"/>
                <a:pt x="55" y="16"/>
                <a:pt x="45" y="15"/>
              </a:cubicBezTo>
              <a:lnTo>
                <a:pt x="45" y="38"/>
              </a:lnTo>
              <a:close/>
              <a:moveTo>
                <a:pt x="60" y="61"/>
              </a:moveTo>
              <a:cubicBezTo>
                <a:pt x="66" y="56"/>
                <a:pt x="69" y="49"/>
                <a:pt x="69" y="42"/>
              </a:cubicBezTo>
              <a:cubicBezTo>
                <a:pt x="69" y="40"/>
                <a:pt x="69" y="38"/>
                <a:pt x="68" y="36"/>
              </a:cubicBezTo>
              <a:cubicBezTo>
                <a:pt x="47" y="43"/>
                <a:pt x="47" y="43"/>
                <a:pt x="47" y="43"/>
              </a:cubicBezTo>
              <a:lnTo>
                <a:pt x="60" y="61"/>
              </a:lnTo>
              <a:close/>
              <a:moveTo>
                <a:pt x="56" y="65"/>
              </a:moveTo>
              <a:cubicBezTo>
                <a:pt x="42" y="46"/>
                <a:pt x="42" y="46"/>
                <a:pt x="42" y="46"/>
              </a:cubicBezTo>
              <a:cubicBezTo>
                <a:pt x="29" y="65"/>
                <a:pt x="29" y="65"/>
                <a:pt x="29" y="65"/>
              </a:cubicBezTo>
              <a:cubicBezTo>
                <a:pt x="33" y="67"/>
                <a:pt x="38" y="68"/>
                <a:pt x="42" y="68"/>
              </a:cubicBezTo>
              <a:cubicBezTo>
                <a:pt x="47" y="68"/>
                <a:pt x="52" y="67"/>
                <a:pt x="56" y="65"/>
              </a:cubicBezTo>
              <a:close/>
            </a:path>
          </a:pathLst>
        </a:custGeom>
        <a:noFill/>
        <a:ln w="7938"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98425</xdr:colOff>
      <xdr:row>25</xdr:row>
      <xdr:rowOff>55563</xdr:rowOff>
    </xdr:from>
    <xdr:to>
      <xdr:col>5</xdr:col>
      <xdr:colOff>401638</xdr:colOff>
      <xdr:row>26</xdr:row>
      <xdr:rowOff>106363</xdr:rowOff>
    </xdr:to>
    <xdr:sp macro="" textlink="">
      <xdr:nvSpPr>
        <xdr:cNvPr id="1444" name="Freeform 83">
          <a:extLst>
            <a:ext uri="{FF2B5EF4-FFF2-40B4-BE49-F238E27FC236}">
              <a16:creationId xmlns:a16="http://schemas.microsoft.com/office/drawing/2014/main" id="{C62A369A-3417-4942-ABAC-9B5366556868}"/>
            </a:ext>
          </a:extLst>
        </xdr:cNvPr>
        <xdr:cNvSpPr>
          <a:spLocks noEditPoints="1"/>
        </xdr:cNvSpPr>
      </xdr:nvSpPr>
      <xdr:spPr bwMode="auto">
        <a:xfrm>
          <a:off x="9369425" y="5199063"/>
          <a:ext cx="303213" cy="241300"/>
        </a:xfrm>
        <a:custGeom>
          <a:avLst/>
          <a:gdLst>
            <a:gd name="T0" fmla="*/ 81 w 81"/>
            <a:gd name="T1" fmla="*/ 64 h 64"/>
            <a:gd name="T2" fmla="*/ 0 w 81"/>
            <a:gd name="T3" fmla="*/ 64 h 64"/>
            <a:gd name="T4" fmla="*/ 20 w 81"/>
            <a:gd name="T5" fmla="*/ 47 h 64"/>
            <a:gd name="T6" fmla="*/ 9 w 81"/>
            <a:gd name="T7" fmla="*/ 47 h 64"/>
            <a:gd name="T8" fmla="*/ 9 w 81"/>
            <a:gd name="T9" fmla="*/ 64 h 64"/>
            <a:gd name="T10" fmla="*/ 20 w 81"/>
            <a:gd name="T11" fmla="*/ 64 h 64"/>
            <a:gd name="T12" fmla="*/ 20 w 81"/>
            <a:gd name="T13" fmla="*/ 47 h 64"/>
            <a:gd name="T14" fmla="*/ 37 w 81"/>
            <a:gd name="T15" fmla="*/ 30 h 64"/>
            <a:gd name="T16" fmla="*/ 26 w 81"/>
            <a:gd name="T17" fmla="*/ 30 h 64"/>
            <a:gd name="T18" fmla="*/ 26 w 81"/>
            <a:gd name="T19" fmla="*/ 64 h 64"/>
            <a:gd name="T20" fmla="*/ 37 w 81"/>
            <a:gd name="T21" fmla="*/ 64 h 64"/>
            <a:gd name="T22" fmla="*/ 37 w 81"/>
            <a:gd name="T23" fmla="*/ 30 h 64"/>
            <a:gd name="T24" fmla="*/ 55 w 81"/>
            <a:gd name="T25" fmla="*/ 37 h 64"/>
            <a:gd name="T26" fmla="*/ 44 w 81"/>
            <a:gd name="T27" fmla="*/ 37 h 64"/>
            <a:gd name="T28" fmla="*/ 44 w 81"/>
            <a:gd name="T29" fmla="*/ 64 h 64"/>
            <a:gd name="T30" fmla="*/ 55 w 81"/>
            <a:gd name="T31" fmla="*/ 64 h 64"/>
            <a:gd name="T32" fmla="*/ 55 w 81"/>
            <a:gd name="T33" fmla="*/ 37 h 64"/>
            <a:gd name="T34" fmla="*/ 72 w 81"/>
            <a:gd name="T35" fmla="*/ 20 h 64"/>
            <a:gd name="T36" fmla="*/ 61 w 81"/>
            <a:gd name="T37" fmla="*/ 20 h 64"/>
            <a:gd name="T38" fmla="*/ 61 w 81"/>
            <a:gd name="T39" fmla="*/ 64 h 64"/>
            <a:gd name="T40" fmla="*/ 72 w 81"/>
            <a:gd name="T41" fmla="*/ 64 h 64"/>
            <a:gd name="T42" fmla="*/ 72 w 81"/>
            <a:gd name="T43" fmla="*/ 20 h 64"/>
            <a:gd name="T44" fmla="*/ 14 w 81"/>
            <a:gd name="T45" fmla="*/ 28 h 64"/>
            <a:gd name="T46" fmla="*/ 11 w 81"/>
            <a:gd name="T47" fmla="*/ 31 h 64"/>
            <a:gd name="T48" fmla="*/ 14 w 81"/>
            <a:gd name="T49" fmla="*/ 34 h 64"/>
            <a:gd name="T50" fmla="*/ 18 w 81"/>
            <a:gd name="T51" fmla="*/ 31 h 64"/>
            <a:gd name="T52" fmla="*/ 14 w 81"/>
            <a:gd name="T53" fmla="*/ 28 h 64"/>
            <a:gd name="T54" fmla="*/ 32 w 81"/>
            <a:gd name="T55" fmla="*/ 11 h 64"/>
            <a:gd name="T56" fmla="*/ 29 w 81"/>
            <a:gd name="T57" fmla="*/ 14 h 64"/>
            <a:gd name="T58" fmla="*/ 32 w 81"/>
            <a:gd name="T59" fmla="*/ 18 h 64"/>
            <a:gd name="T60" fmla="*/ 35 w 81"/>
            <a:gd name="T61" fmla="*/ 14 h 64"/>
            <a:gd name="T62" fmla="*/ 32 w 81"/>
            <a:gd name="T63" fmla="*/ 11 h 64"/>
            <a:gd name="T64" fmla="*/ 49 w 81"/>
            <a:gd name="T65" fmla="*/ 20 h 64"/>
            <a:gd name="T66" fmla="*/ 46 w 81"/>
            <a:gd name="T67" fmla="*/ 23 h 64"/>
            <a:gd name="T68" fmla="*/ 49 w 81"/>
            <a:gd name="T69" fmla="*/ 26 h 64"/>
            <a:gd name="T70" fmla="*/ 52 w 81"/>
            <a:gd name="T71" fmla="*/ 23 h 64"/>
            <a:gd name="T72" fmla="*/ 49 w 81"/>
            <a:gd name="T73" fmla="*/ 20 h 64"/>
            <a:gd name="T74" fmla="*/ 66 w 81"/>
            <a:gd name="T75" fmla="*/ 0 h 64"/>
            <a:gd name="T76" fmla="*/ 63 w 81"/>
            <a:gd name="T77" fmla="*/ 3 h 64"/>
            <a:gd name="T78" fmla="*/ 66 w 81"/>
            <a:gd name="T79" fmla="*/ 6 h 64"/>
            <a:gd name="T80" fmla="*/ 70 w 81"/>
            <a:gd name="T81" fmla="*/ 3 h 64"/>
            <a:gd name="T82" fmla="*/ 66 w 81"/>
            <a:gd name="T83" fmla="*/ 0 h 64"/>
            <a:gd name="T84" fmla="*/ 51 w 81"/>
            <a:gd name="T85" fmla="*/ 20 h 64"/>
            <a:gd name="T86" fmla="*/ 64 w 81"/>
            <a:gd name="T87" fmla="*/ 5 h 64"/>
            <a:gd name="T88" fmla="*/ 35 w 81"/>
            <a:gd name="T89" fmla="*/ 16 h 64"/>
            <a:gd name="T90" fmla="*/ 46 w 81"/>
            <a:gd name="T91" fmla="*/ 21 h 64"/>
            <a:gd name="T92" fmla="*/ 29 w 81"/>
            <a:gd name="T93" fmla="*/ 17 h 64"/>
            <a:gd name="T94" fmla="*/ 17 w 81"/>
            <a:gd name="T95" fmla="*/ 29 h 6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81" h="64">
              <a:moveTo>
                <a:pt x="81" y="64"/>
              </a:moveTo>
              <a:cubicBezTo>
                <a:pt x="0" y="64"/>
                <a:pt x="0" y="64"/>
                <a:pt x="0" y="64"/>
              </a:cubicBezTo>
              <a:moveTo>
                <a:pt x="20" y="47"/>
              </a:moveTo>
              <a:cubicBezTo>
                <a:pt x="9" y="47"/>
                <a:pt x="9" y="47"/>
                <a:pt x="9" y="47"/>
              </a:cubicBezTo>
              <a:cubicBezTo>
                <a:pt x="9" y="64"/>
                <a:pt x="9" y="64"/>
                <a:pt x="9" y="64"/>
              </a:cubicBezTo>
              <a:cubicBezTo>
                <a:pt x="20" y="64"/>
                <a:pt x="20" y="64"/>
                <a:pt x="20" y="64"/>
              </a:cubicBezTo>
              <a:lnTo>
                <a:pt x="20" y="47"/>
              </a:lnTo>
              <a:close/>
              <a:moveTo>
                <a:pt x="37" y="30"/>
              </a:moveTo>
              <a:cubicBezTo>
                <a:pt x="26" y="30"/>
                <a:pt x="26" y="30"/>
                <a:pt x="26" y="30"/>
              </a:cubicBezTo>
              <a:cubicBezTo>
                <a:pt x="26" y="64"/>
                <a:pt x="26" y="64"/>
                <a:pt x="26" y="64"/>
              </a:cubicBezTo>
              <a:cubicBezTo>
                <a:pt x="37" y="64"/>
                <a:pt x="37" y="64"/>
                <a:pt x="37" y="64"/>
              </a:cubicBezTo>
              <a:lnTo>
                <a:pt x="37" y="30"/>
              </a:lnTo>
              <a:close/>
              <a:moveTo>
                <a:pt x="55" y="37"/>
              </a:moveTo>
              <a:cubicBezTo>
                <a:pt x="44" y="37"/>
                <a:pt x="44" y="37"/>
                <a:pt x="44" y="37"/>
              </a:cubicBezTo>
              <a:cubicBezTo>
                <a:pt x="44" y="64"/>
                <a:pt x="44" y="64"/>
                <a:pt x="44" y="64"/>
              </a:cubicBezTo>
              <a:cubicBezTo>
                <a:pt x="55" y="64"/>
                <a:pt x="55" y="64"/>
                <a:pt x="55" y="64"/>
              </a:cubicBezTo>
              <a:lnTo>
                <a:pt x="55" y="37"/>
              </a:lnTo>
              <a:close/>
              <a:moveTo>
                <a:pt x="72" y="20"/>
              </a:moveTo>
              <a:cubicBezTo>
                <a:pt x="61" y="20"/>
                <a:pt x="61" y="20"/>
                <a:pt x="61" y="20"/>
              </a:cubicBezTo>
              <a:cubicBezTo>
                <a:pt x="61" y="64"/>
                <a:pt x="61" y="64"/>
                <a:pt x="61" y="64"/>
              </a:cubicBezTo>
              <a:cubicBezTo>
                <a:pt x="72" y="64"/>
                <a:pt x="72" y="64"/>
                <a:pt x="72" y="64"/>
              </a:cubicBezTo>
              <a:lnTo>
                <a:pt x="72" y="20"/>
              </a:lnTo>
              <a:close/>
              <a:moveTo>
                <a:pt x="14" y="28"/>
              </a:moveTo>
              <a:cubicBezTo>
                <a:pt x="13" y="28"/>
                <a:pt x="11" y="29"/>
                <a:pt x="11" y="31"/>
              </a:cubicBezTo>
              <a:cubicBezTo>
                <a:pt x="11" y="33"/>
                <a:pt x="13" y="34"/>
                <a:pt x="14" y="34"/>
              </a:cubicBezTo>
              <a:cubicBezTo>
                <a:pt x="16" y="34"/>
                <a:pt x="18" y="33"/>
                <a:pt x="18" y="31"/>
              </a:cubicBezTo>
              <a:cubicBezTo>
                <a:pt x="18" y="29"/>
                <a:pt x="16" y="28"/>
                <a:pt x="14" y="28"/>
              </a:cubicBezTo>
              <a:close/>
              <a:moveTo>
                <a:pt x="32" y="11"/>
              </a:moveTo>
              <a:cubicBezTo>
                <a:pt x="30" y="11"/>
                <a:pt x="29" y="13"/>
                <a:pt x="29" y="14"/>
              </a:cubicBezTo>
              <a:cubicBezTo>
                <a:pt x="29" y="16"/>
                <a:pt x="30" y="18"/>
                <a:pt x="32" y="18"/>
              </a:cubicBezTo>
              <a:cubicBezTo>
                <a:pt x="34" y="18"/>
                <a:pt x="35" y="16"/>
                <a:pt x="35" y="14"/>
              </a:cubicBezTo>
              <a:cubicBezTo>
                <a:pt x="35" y="13"/>
                <a:pt x="34" y="11"/>
                <a:pt x="32" y="11"/>
              </a:cubicBezTo>
              <a:close/>
              <a:moveTo>
                <a:pt x="49" y="20"/>
              </a:moveTo>
              <a:cubicBezTo>
                <a:pt x="47" y="20"/>
                <a:pt x="46" y="21"/>
                <a:pt x="46" y="23"/>
              </a:cubicBezTo>
              <a:cubicBezTo>
                <a:pt x="46" y="24"/>
                <a:pt x="47" y="26"/>
                <a:pt x="49" y="26"/>
              </a:cubicBezTo>
              <a:cubicBezTo>
                <a:pt x="51" y="26"/>
                <a:pt x="52" y="24"/>
                <a:pt x="52" y="23"/>
              </a:cubicBezTo>
              <a:cubicBezTo>
                <a:pt x="52" y="21"/>
                <a:pt x="51" y="20"/>
                <a:pt x="49" y="20"/>
              </a:cubicBezTo>
              <a:close/>
              <a:moveTo>
                <a:pt x="66" y="0"/>
              </a:moveTo>
              <a:cubicBezTo>
                <a:pt x="65" y="0"/>
                <a:pt x="63" y="1"/>
                <a:pt x="63" y="3"/>
              </a:cubicBezTo>
              <a:cubicBezTo>
                <a:pt x="63" y="5"/>
                <a:pt x="65" y="6"/>
                <a:pt x="66" y="6"/>
              </a:cubicBezTo>
              <a:cubicBezTo>
                <a:pt x="68" y="6"/>
                <a:pt x="70" y="5"/>
                <a:pt x="70" y="3"/>
              </a:cubicBezTo>
              <a:cubicBezTo>
                <a:pt x="70" y="1"/>
                <a:pt x="68" y="0"/>
                <a:pt x="66" y="0"/>
              </a:cubicBezTo>
              <a:close/>
              <a:moveTo>
                <a:pt x="51" y="20"/>
              </a:moveTo>
              <a:cubicBezTo>
                <a:pt x="64" y="5"/>
                <a:pt x="64" y="5"/>
                <a:pt x="64" y="5"/>
              </a:cubicBezTo>
              <a:moveTo>
                <a:pt x="35" y="16"/>
              </a:moveTo>
              <a:cubicBezTo>
                <a:pt x="46" y="21"/>
                <a:pt x="46" y="21"/>
                <a:pt x="46" y="21"/>
              </a:cubicBezTo>
              <a:moveTo>
                <a:pt x="29" y="17"/>
              </a:moveTo>
              <a:cubicBezTo>
                <a:pt x="17" y="29"/>
                <a:pt x="17" y="29"/>
                <a:pt x="17" y="29"/>
              </a:cubicBezTo>
            </a:path>
          </a:pathLst>
        </a:custGeom>
        <a:noFill/>
        <a:ln w="7938"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2</xdr:col>
      <xdr:colOff>165894</xdr:colOff>
      <xdr:row>20</xdr:row>
      <xdr:rowOff>78582</xdr:rowOff>
    </xdr:from>
    <xdr:to>
      <xdr:col>2</xdr:col>
      <xdr:colOff>477044</xdr:colOff>
      <xdr:row>21</xdr:row>
      <xdr:rowOff>177007</xdr:rowOff>
    </xdr:to>
    <xdr:sp macro="" textlink="">
      <xdr:nvSpPr>
        <xdr:cNvPr id="1445" name="Freeform 84">
          <a:extLst>
            <a:ext uri="{FF2B5EF4-FFF2-40B4-BE49-F238E27FC236}">
              <a16:creationId xmlns:a16="http://schemas.microsoft.com/office/drawing/2014/main" id="{3D5819FB-66BE-409D-B52D-D44B21541A00}"/>
            </a:ext>
          </a:extLst>
        </xdr:cNvPr>
        <xdr:cNvSpPr>
          <a:spLocks noEditPoints="1"/>
        </xdr:cNvSpPr>
      </xdr:nvSpPr>
      <xdr:spPr bwMode="auto">
        <a:xfrm>
          <a:off x="3874294" y="4269582"/>
          <a:ext cx="311150" cy="288925"/>
        </a:xfrm>
        <a:custGeom>
          <a:avLst/>
          <a:gdLst>
            <a:gd name="T0" fmla="*/ 0 w 83"/>
            <a:gd name="T1" fmla="*/ 73 h 77"/>
            <a:gd name="T2" fmla="*/ 8 w 83"/>
            <a:gd name="T3" fmla="*/ 9 h 77"/>
            <a:gd name="T4" fmla="*/ 70 w 83"/>
            <a:gd name="T5" fmla="*/ 9 h 77"/>
            <a:gd name="T6" fmla="*/ 52 w 83"/>
            <a:gd name="T7" fmla="*/ 9 h 77"/>
            <a:gd name="T8" fmla="*/ 0 w 83"/>
            <a:gd name="T9" fmla="*/ 23 h 77"/>
            <a:gd name="T10" fmla="*/ 18 w 83"/>
            <a:gd name="T11" fmla="*/ 13 h 77"/>
            <a:gd name="T12" fmla="*/ 13 w 83"/>
            <a:gd name="T13" fmla="*/ 0 h 77"/>
            <a:gd name="T14" fmla="*/ 8 w 83"/>
            <a:gd name="T15" fmla="*/ 5 h 77"/>
            <a:gd name="T16" fmla="*/ 13 w 83"/>
            <a:gd name="T17" fmla="*/ 18 h 77"/>
            <a:gd name="T18" fmla="*/ 18 w 83"/>
            <a:gd name="T19" fmla="*/ 13 h 77"/>
            <a:gd name="T20" fmla="*/ 57 w 83"/>
            <a:gd name="T21" fmla="*/ 18 h 77"/>
            <a:gd name="T22" fmla="*/ 62 w 83"/>
            <a:gd name="T23" fmla="*/ 5 h 77"/>
            <a:gd name="T24" fmla="*/ 57 w 83"/>
            <a:gd name="T25" fmla="*/ 0 h 77"/>
            <a:gd name="T26" fmla="*/ 52 w 83"/>
            <a:gd name="T27" fmla="*/ 13 h 77"/>
            <a:gd name="T28" fmla="*/ 17 w 83"/>
            <a:gd name="T29" fmla="*/ 28 h 77"/>
            <a:gd name="T30" fmla="*/ 7 w 83"/>
            <a:gd name="T31" fmla="*/ 38 h 77"/>
            <a:gd name="T32" fmla="*/ 17 w 83"/>
            <a:gd name="T33" fmla="*/ 28 h 77"/>
            <a:gd name="T34" fmla="*/ 22 w 83"/>
            <a:gd name="T35" fmla="*/ 28 h 77"/>
            <a:gd name="T36" fmla="*/ 32 w 83"/>
            <a:gd name="T37" fmla="*/ 38 h 77"/>
            <a:gd name="T38" fmla="*/ 47 w 83"/>
            <a:gd name="T39" fmla="*/ 28 h 77"/>
            <a:gd name="T40" fmla="*/ 37 w 83"/>
            <a:gd name="T41" fmla="*/ 38 h 77"/>
            <a:gd name="T42" fmla="*/ 47 w 83"/>
            <a:gd name="T43" fmla="*/ 28 h 77"/>
            <a:gd name="T44" fmla="*/ 63 w 83"/>
            <a:gd name="T45" fmla="*/ 28 h 77"/>
            <a:gd name="T46" fmla="*/ 53 w 83"/>
            <a:gd name="T47" fmla="*/ 37 h 77"/>
            <a:gd name="T48" fmla="*/ 7 w 83"/>
            <a:gd name="T49" fmla="*/ 42 h 77"/>
            <a:gd name="T50" fmla="*/ 17 w 83"/>
            <a:gd name="T51" fmla="*/ 52 h 77"/>
            <a:gd name="T52" fmla="*/ 32 w 83"/>
            <a:gd name="T53" fmla="*/ 42 h 77"/>
            <a:gd name="T54" fmla="*/ 22 w 83"/>
            <a:gd name="T55" fmla="*/ 52 h 77"/>
            <a:gd name="T56" fmla="*/ 32 w 83"/>
            <a:gd name="T57" fmla="*/ 42 h 77"/>
            <a:gd name="T58" fmla="*/ 37 w 83"/>
            <a:gd name="T59" fmla="*/ 42 h 77"/>
            <a:gd name="T60" fmla="*/ 41 w 83"/>
            <a:gd name="T61" fmla="*/ 52 h 77"/>
            <a:gd name="T62" fmla="*/ 7 w 83"/>
            <a:gd name="T63" fmla="*/ 56 h 77"/>
            <a:gd name="T64" fmla="*/ 17 w 83"/>
            <a:gd name="T65" fmla="*/ 66 h 77"/>
            <a:gd name="T66" fmla="*/ 32 w 83"/>
            <a:gd name="T67" fmla="*/ 56 h 77"/>
            <a:gd name="T68" fmla="*/ 22 w 83"/>
            <a:gd name="T69" fmla="*/ 66 h 77"/>
            <a:gd name="T70" fmla="*/ 32 w 83"/>
            <a:gd name="T71" fmla="*/ 56 h 77"/>
            <a:gd name="T72" fmla="*/ 37 w 83"/>
            <a:gd name="T73" fmla="*/ 56 h 77"/>
            <a:gd name="T74" fmla="*/ 42 w 83"/>
            <a:gd name="T75" fmla="*/ 66 h 77"/>
            <a:gd name="T76" fmla="*/ 42 w 83"/>
            <a:gd name="T77" fmla="*/ 57 h 77"/>
            <a:gd name="T78" fmla="*/ 83 w 83"/>
            <a:gd name="T79" fmla="*/ 57 h 77"/>
            <a:gd name="T80" fmla="*/ 53 w 83"/>
            <a:gd name="T81" fmla="*/ 59 h 77"/>
            <a:gd name="T82" fmla="*/ 73 w 83"/>
            <a:gd name="T83" fmla="*/ 45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83" h="77">
              <a:moveTo>
                <a:pt x="44" y="73"/>
              </a:moveTo>
              <a:cubicBezTo>
                <a:pt x="0" y="73"/>
                <a:pt x="0" y="73"/>
                <a:pt x="0" y="73"/>
              </a:cubicBezTo>
              <a:cubicBezTo>
                <a:pt x="0" y="9"/>
                <a:pt x="0" y="9"/>
                <a:pt x="0" y="9"/>
              </a:cubicBezTo>
              <a:cubicBezTo>
                <a:pt x="8" y="9"/>
                <a:pt x="8" y="9"/>
                <a:pt x="8" y="9"/>
              </a:cubicBezTo>
              <a:moveTo>
                <a:pt x="70" y="34"/>
              </a:moveTo>
              <a:cubicBezTo>
                <a:pt x="70" y="9"/>
                <a:pt x="70" y="9"/>
                <a:pt x="70" y="9"/>
              </a:cubicBezTo>
              <a:cubicBezTo>
                <a:pt x="62" y="9"/>
                <a:pt x="62" y="9"/>
                <a:pt x="62" y="9"/>
              </a:cubicBezTo>
              <a:moveTo>
                <a:pt x="52" y="9"/>
              </a:moveTo>
              <a:cubicBezTo>
                <a:pt x="18" y="9"/>
                <a:pt x="18" y="9"/>
                <a:pt x="18" y="9"/>
              </a:cubicBezTo>
              <a:moveTo>
                <a:pt x="0" y="23"/>
              </a:moveTo>
              <a:cubicBezTo>
                <a:pt x="70" y="23"/>
                <a:pt x="70" y="23"/>
                <a:pt x="70" y="23"/>
              </a:cubicBezTo>
              <a:moveTo>
                <a:pt x="18" y="13"/>
              </a:moveTo>
              <a:cubicBezTo>
                <a:pt x="18" y="5"/>
                <a:pt x="18" y="5"/>
                <a:pt x="18" y="5"/>
              </a:cubicBezTo>
              <a:cubicBezTo>
                <a:pt x="18" y="2"/>
                <a:pt x="15" y="0"/>
                <a:pt x="13" y="0"/>
              </a:cubicBezTo>
              <a:cubicBezTo>
                <a:pt x="13" y="0"/>
                <a:pt x="13" y="0"/>
                <a:pt x="13" y="0"/>
              </a:cubicBezTo>
              <a:cubicBezTo>
                <a:pt x="10" y="0"/>
                <a:pt x="8" y="2"/>
                <a:pt x="8" y="5"/>
              </a:cubicBezTo>
              <a:cubicBezTo>
                <a:pt x="8" y="13"/>
                <a:pt x="8" y="13"/>
                <a:pt x="8" y="13"/>
              </a:cubicBezTo>
              <a:cubicBezTo>
                <a:pt x="8" y="16"/>
                <a:pt x="10" y="18"/>
                <a:pt x="13" y="18"/>
              </a:cubicBezTo>
              <a:cubicBezTo>
                <a:pt x="13" y="18"/>
                <a:pt x="13" y="18"/>
                <a:pt x="13" y="18"/>
              </a:cubicBezTo>
              <a:cubicBezTo>
                <a:pt x="15" y="18"/>
                <a:pt x="18" y="16"/>
                <a:pt x="18" y="13"/>
              </a:cubicBezTo>
              <a:close/>
              <a:moveTo>
                <a:pt x="57" y="18"/>
              </a:moveTo>
              <a:cubicBezTo>
                <a:pt x="57" y="18"/>
                <a:pt x="57" y="18"/>
                <a:pt x="57" y="18"/>
              </a:cubicBezTo>
              <a:cubicBezTo>
                <a:pt x="60" y="18"/>
                <a:pt x="62" y="16"/>
                <a:pt x="62" y="13"/>
              </a:cubicBezTo>
              <a:cubicBezTo>
                <a:pt x="62" y="5"/>
                <a:pt x="62" y="5"/>
                <a:pt x="62" y="5"/>
              </a:cubicBezTo>
              <a:cubicBezTo>
                <a:pt x="62" y="2"/>
                <a:pt x="60" y="0"/>
                <a:pt x="57" y="0"/>
              </a:cubicBezTo>
              <a:cubicBezTo>
                <a:pt x="57" y="0"/>
                <a:pt x="57" y="0"/>
                <a:pt x="57" y="0"/>
              </a:cubicBezTo>
              <a:cubicBezTo>
                <a:pt x="54" y="0"/>
                <a:pt x="52" y="2"/>
                <a:pt x="52" y="5"/>
              </a:cubicBezTo>
              <a:cubicBezTo>
                <a:pt x="52" y="13"/>
                <a:pt x="52" y="13"/>
                <a:pt x="52" y="13"/>
              </a:cubicBezTo>
              <a:cubicBezTo>
                <a:pt x="52" y="16"/>
                <a:pt x="54" y="18"/>
                <a:pt x="57" y="18"/>
              </a:cubicBezTo>
              <a:close/>
              <a:moveTo>
                <a:pt x="17" y="28"/>
              </a:moveTo>
              <a:cubicBezTo>
                <a:pt x="7" y="28"/>
                <a:pt x="7" y="28"/>
                <a:pt x="7" y="28"/>
              </a:cubicBezTo>
              <a:cubicBezTo>
                <a:pt x="7" y="38"/>
                <a:pt x="7" y="38"/>
                <a:pt x="7" y="38"/>
              </a:cubicBezTo>
              <a:cubicBezTo>
                <a:pt x="17" y="38"/>
                <a:pt x="17" y="38"/>
                <a:pt x="17" y="38"/>
              </a:cubicBezTo>
              <a:lnTo>
                <a:pt x="17" y="28"/>
              </a:lnTo>
              <a:close/>
              <a:moveTo>
                <a:pt x="32" y="28"/>
              </a:moveTo>
              <a:cubicBezTo>
                <a:pt x="22" y="28"/>
                <a:pt x="22" y="28"/>
                <a:pt x="22" y="28"/>
              </a:cubicBezTo>
              <a:cubicBezTo>
                <a:pt x="22" y="38"/>
                <a:pt x="22" y="38"/>
                <a:pt x="22" y="38"/>
              </a:cubicBezTo>
              <a:cubicBezTo>
                <a:pt x="32" y="38"/>
                <a:pt x="32" y="38"/>
                <a:pt x="32" y="38"/>
              </a:cubicBezTo>
              <a:lnTo>
                <a:pt x="32" y="28"/>
              </a:lnTo>
              <a:close/>
              <a:moveTo>
                <a:pt x="47" y="28"/>
              </a:moveTo>
              <a:cubicBezTo>
                <a:pt x="37" y="28"/>
                <a:pt x="37" y="28"/>
                <a:pt x="37" y="28"/>
              </a:cubicBezTo>
              <a:cubicBezTo>
                <a:pt x="37" y="38"/>
                <a:pt x="37" y="38"/>
                <a:pt x="37" y="38"/>
              </a:cubicBezTo>
              <a:cubicBezTo>
                <a:pt x="47" y="38"/>
                <a:pt x="47" y="38"/>
                <a:pt x="47" y="38"/>
              </a:cubicBezTo>
              <a:lnTo>
                <a:pt x="47" y="28"/>
              </a:lnTo>
              <a:close/>
              <a:moveTo>
                <a:pt x="63" y="35"/>
              </a:moveTo>
              <a:cubicBezTo>
                <a:pt x="63" y="28"/>
                <a:pt x="63" y="28"/>
                <a:pt x="63" y="28"/>
              </a:cubicBezTo>
              <a:cubicBezTo>
                <a:pt x="53" y="28"/>
                <a:pt x="53" y="28"/>
                <a:pt x="53" y="28"/>
              </a:cubicBezTo>
              <a:cubicBezTo>
                <a:pt x="53" y="37"/>
                <a:pt x="53" y="37"/>
                <a:pt x="53" y="37"/>
              </a:cubicBezTo>
              <a:moveTo>
                <a:pt x="17" y="42"/>
              </a:moveTo>
              <a:cubicBezTo>
                <a:pt x="7" y="42"/>
                <a:pt x="7" y="42"/>
                <a:pt x="7" y="42"/>
              </a:cubicBezTo>
              <a:cubicBezTo>
                <a:pt x="7" y="52"/>
                <a:pt x="7" y="52"/>
                <a:pt x="7" y="52"/>
              </a:cubicBezTo>
              <a:cubicBezTo>
                <a:pt x="17" y="52"/>
                <a:pt x="17" y="52"/>
                <a:pt x="17" y="52"/>
              </a:cubicBezTo>
              <a:lnTo>
                <a:pt x="17" y="42"/>
              </a:lnTo>
              <a:close/>
              <a:moveTo>
                <a:pt x="32" y="42"/>
              </a:moveTo>
              <a:cubicBezTo>
                <a:pt x="22" y="42"/>
                <a:pt x="22" y="42"/>
                <a:pt x="22" y="42"/>
              </a:cubicBezTo>
              <a:cubicBezTo>
                <a:pt x="22" y="52"/>
                <a:pt x="22" y="52"/>
                <a:pt x="22" y="52"/>
              </a:cubicBezTo>
              <a:cubicBezTo>
                <a:pt x="32" y="52"/>
                <a:pt x="32" y="52"/>
                <a:pt x="32" y="52"/>
              </a:cubicBezTo>
              <a:lnTo>
                <a:pt x="32" y="42"/>
              </a:lnTo>
              <a:close/>
              <a:moveTo>
                <a:pt x="46" y="42"/>
              </a:moveTo>
              <a:cubicBezTo>
                <a:pt x="37" y="42"/>
                <a:pt x="37" y="42"/>
                <a:pt x="37" y="42"/>
              </a:cubicBezTo>
              <a:cubicBezTo>
                <a:pt x="37" y="52"/>
                <a:pt x="37" y="52"/>
                <a:pt x="37" y="52"/>
              </a:cubicBezTo>
              <a:cubicBezTo>
                <a:pt x="41" y="52"/>
                <a:pt x="41" y="52"/>
                <a:pt x="41" y="52"/>
              </a:cubicBezTo>
              <a:moveTo>
                <a:pt x="17" y="56"/>
              </a:moveTo>
              <a:cubicBezTo>
                <a:pt x="7" y="56"/>
                <a:pt x="7" y="56"/>
                <a:pt x="7" y="56"/>
              </a:cubicBezTo>
              <a:cubicBezTo>
                <a:pt x="7" y="66"/>
                <a:pt x="7" y="66"/>
                <a:pt x="7" y="66"/>
              </a:cubicBezTo>
              <a:cubicBezTo>
                <a:pt x="17" y="66"/>
                <a:pt x="17" y="66"/>
                <a:pt x="17" y="66"/>
              </a:cubicBezTo>
              <a:lnTo>
                <a:pt x="17" y="56"/>
              </a:lnTo>
              <a:close/>
              <a:moveTo>
                <a:pt x="32" y="56"/>
              </a:moveTo>
              <a:cubicBezTo>
                <a:pt x="22" y="56"/>
                <a:pt x="22" y="56"/>
                <a:pt x="22" y="56"/>
              </a:cubicBezTo>
              <a:cubicBezTo>
                <a:pt x="22" y="66"/>
                <a:pt x="22" y="66"/>
                <a:pt x="22" y="66"/>
              </a:cubicBezTo>
              <a:cubicBezTo>
                <a:pt x="32" y="66"/>
                <a:pt x="32" y="66"/>
                <a:pt x="32" y="66"/>
              </a:cubicBezTo>
              <a:lnTo>
                <a:pt x="32" y="56"/>
              </a:lnTo>
              <a:close/>
              <a:moveTo>
                <a:pt x="41" y="56"/>
              </a:moveTo>
              <a:cubicBezTo>
                <a:pt x="37" y="56"/>
                <a:pt x="37" y="56"/>
                <a:pt x="37" y="56"/>
              </a:cubicBezTo>
              <a:cubicBezTo>
                <a:pt x="37" y="66"/>
                <a:pt x="37" y="66"/>
                <a:pt x="37" y="66"/>
              </a:cubicBezTo>
              <a:cubicBezTo>
                <a:pt x="42" y="66"/>
                <a:pt x="42" y="66"/>
                <a:pt x="42" y="66"/>
              </a:cubicBezTo>
              <a:moveTo>
                <a:pt x="63" y="37"/>
              </a:moveTo>
              <a:cubicBezTo>
                <a:pt x="51" y="37"/>
                <a:pt x="42" y="46"/>
                <a:pt x="42" y="57"/>
              </a:cubicBezTo>
              <a:cubicBezTo>
                <a:pt x="42" y="68"/>
                <a:pt x="51" y="77"/>
                <a:pt x="63" y="77"/>
              </a:cubicBezTo>
              <a:cubicBezTo>
                <a:pt x="74" y="77"/>
                <a:pt x="83" y="68"/>
                <a:pt x="83" y="57"/>
              </a:cubicBezTo>
              <a:cubicBezTo>
                <a:pt x="83" y="46"/>
                <a:pt x="74" y="37"/>
                <a:pt x="63" y="37"/>
              </a:cubicBezTo>
              <a:close/>
              <a:moveTo>
                <a:pt x="53" y="59"/>
              </a:moveTo>
              <a:cubicBezTo>
                <a:pt x="62" y="70"/>
                <a:pt x="62" y="70"/>
                <a:pt x="62" y="70"/>
              </a:cubicBezTo>
              <a:cubicBezTo>
                <a:pt x="73" y="45"/>
                <a:pt x="73" y="45"/>
                <a:pt x="73" y="45"/>
              </a:cubicBezTo>
            </a:path>
          </a:pathLst>
        </a:custGeom>
        <a:noFill/>
        <a:ln w="7938"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120650</xdr:colOff>
      <xdr:row>10</xdr:row>
      <xdr:rowOff>166688</xdr:rowOff>
    </xdr:from>
    <xdr:to>
      <xdr:col>5</xdr:col>
      <xdr:colOff>379413</xdr:colOff>
      <xdr:row>12</xdr:row>
      <xdr:rowOff>82551</xdr:rowOff>
    </xdr:to>
    <xdr:sp macro="" textlink="">
      <xdr:nvSpPr>
        <xdr:cNvPr id="1446" name="Freeform 86">
          <a:extLst>
            <a:ext uri="{FF2B5EF4-FFF2-40B4-BE49-F238E27FC236}">
              <a16:creationId xmlns:a16="http://schemas.microsoft.com/office/drawing/2014/main" id="{94D9FE8C-D0CD-4898-A990-CD8275E33907}"/>
            </a:ext>
          </a:extLst>
        </xdr:cNvPr>
        <xdr:cNvSpPr>
          <a:spLocks noEditPoints="1"/>
        </xdr:cNvSpPr>
      </xdr:nvSpPr>
      <xdr:spPr bwMode="auto">
        <a:xfrm>
          <a:off x="9391650" y="2452688"/>
          <a:ext cx="258763" cy="296863"/>
        </a:xfrm>
        <a:custGeom>
          <a:avLst/>
          <a:gdLst>
            <a:gd name="T0" fmla="*/ 37 w 69"/>
            <a:gd name="T1" fmla="*/ 19 h 79"/>
            <a:gd name="T2" fmla="*/ 25 w 69"/>
            <a:gd name="T3" fmla="*/ 31 h 79"/>
            <a:gd name="T4" fmla="*/ 13 w 69"/>
            <a:gd name="T5" fmla="*/ 19 h 79"/>
            <a:gd name="T6" fmla="*/ 25 w 69"/>
            <a:gd name="T7" fmla="*/ 7 h 79"/>
            <a:gd name="T8" fmla="*/ 37 w 69"/>
            <a:gd name="T9" fmla="*/ 19 h 79"/>
            <a:gd name="T10" fmla="*/ 42 w 69"/>
            <a:gd name="T11" fmla="*/ 34 h 79"/>
            <a:gd name="T12" fmla="*/ 42 w 69"/>
            <a:gd name="T13" fmla="*/ 34 h 79"/>
            <a:gd name="T14" fmla="*/ 38 w 69"/>
            <a:gd name="T15" fmla="*/ 31 h 79"/>
            <a:gd name="T16" fmla="*/ 11 w 69"/>
            <a:gd name="T17" fmla="*/ 31 h 79"/>
            <a:gd name="T18" fmla="*/ 7 w 69"/>
            <a:gd name="T19" fmla="*/ 34 h 79"/>
            <a:gd name="T20" fmla="*/ 7 w 69"/>
            <a:gd name="T21" fmla="*/ 34 h 79"/>
            <a:gd name="T22" fmla="*/ 11 w 69"/>
            <a:gd name="T23" fmla="*/ 38 h 79"/>
            <a:gd name="T24" fmla="*/ 38 w 69"/>
            <a:gd name="T25" fmla="*/ 38 h 79"/>
            <a:gd name="T26" fmla="*/ 42 w 69"/>
            <a:gd name="T27" fmla="*/ 34 h 79"/>
            <a:gd name="T28" fmla="*/ 49 w 69"/>
            <a:gd name="T29" fmla="*/ 75 h 79"/>
            <a:gd name="T30" fmla="*/ 49 w 69"/>
            <a:gd name="T31" fmla="*/ 75 h 79"/>
            <a:gd name="T32" fmla="*/ 46 w 69"/>
            <a:gd name="T33" fmla="*/ 71 h 79"/>
            <a:gd name="T34" fmla="*/ 4 w 69"/>
            <a:gd name="T35" fmla="*/ 71 h 79"/>
            <a:gd name="T36" fmla="*/ 0 w 69"/>
            <a:gd name="T37" fmla="*/ 75 h 79"/>
            <a:gd name="T38" fmla="*/ 0 w 69"/>
            <a:gd name="T39" fmla="*/ 75 h 79"/>
            <a:gd name="T40" fmla="*/ 4 w 69"/>
            <a:gd name="T41" fmla="*/ 79 h 79"/>
            <a:gd name="T42" fmla="*/ 46 w 69"/>
            <a:gd name="T43" fmla="*/ 79 h 79"/>
            <a:gd name="T44" fmla="*/ 49 w 69"/>
            <a:gd name="T45" fmla="*/ 75 h 79"/>
            <a:gd name="T46" fmla="*/ 44 w 69"/>
            <a:gd name="T47" fmla="*/ 67 h 79"/>
            <a:gd name="T48" fmla="*/ 6 w 69"/>
            <a:gd name="T49" fmla="*/ 67 h 79"/>
            <a:gd name="T50" fmla="*/ 6 w 69"/>
            <a:gd name="T51" fmla="*/ 71 h 79"/>
            <a:gd name="T52" fmla="*/ 44 w 69"/>
            <a:gd name="T53" fmla="*/ 71 h 79"/>
            <a:gd name="T54" fmla="*/ 44 w 69"/>
            <a:gd name="T55" fmla="*/ 67 h 79"/>
            <a:gd name="T56" fmla="*/ 6 w 69"/>
            <a:gd name="T57" fmla="*/ 67 h 79"/>
            <a:gd name="T58" fmla="*/ 14 w 69"/>
            <a:gd name="T59" fmla="*/ 38 h 79"/>
            <a:gd name="T60" fmla="*/ 35 w 69"/>
            <a:gd name="T61" fmla="*/ 38 h 79"/>
            <a:gd name="T62" fmla="*/ 44 w 69"/>
            <a:gd name="T63" fmla="*/ 67 h 79"/>
            <a:gd name="T64" fmla="*/ 44 w 69"/>
            <a:gd name="T65" fmla="*/ 66 h 79"/>
            <a:gd name="T66" fmla="*/ 61 w 69"/>
            <a:gd name="T67" fmla="*/ 66 h 79"/>
            <a:gd name="T68" fmla="*/ 57 w 69"/>
            <a:gd name="T69" fmla="*/ 19 h 79"/>
            <a:gd name="T70" fmla="*/ 38 w 69"/>
            <a:gd name="T71" fmla="*/ 19 h 79"/>
            <a:gd name="T72" fmla="*/ 49 w 69"/>
            <a:gd name="T73" fmla="*/ 79 h 79"/>
            <a:gd name="T74" fmla="*/ 69 w 69"/>
            <a:gd name="T75" fmla="*/ 79 h 79"/>
            <a:gd name="T76" fmla="*/ 69 w 69"/>
            <a:gd name="T77" fmla="*/ 71 h 79"/>
            <a:gd name="T78" fmla="*/ 49 w 69"/>
            <a:gd name="T79" fmla="*/ 71 h 79"/>
            <a:gd name="T80" fmla="*/ 37 w 69"/>
            <a:gd name="T81" fmla="*/ 14 h 79"/>
            <a:gd name="T82" fmla="*/ 59 w 69"/>
            <a:gd name="T83" fmla="*/ 14 h 79"/>
            <a:gd name="T84" fmla="*/ 65 w 69"/>
            <a:gd name="T85" fmla="*/ 0 h 79"/>
            <a:gd name="T86" fmla="*/ 57 w 69"/>
            <a:gd name="T87" fmla="*/ 0 h 79"/>
            <a:gd name="T88" fmla="*/ 58 w 69"/>
            <a:gd name="T89" fmla="*/ 9 h 79"/>
            <a:gd name="T90" fmla="*/ 49 w 69"/>
            <a:gd name="T91" fmla="*/ 9 h 79"/>
            <a:gd name="T92" fmla="*/ 51 w 69"/>
            <a:gd name="T93" fmla="*/ 0 h 79"/>
            <a:gd name="T94" fmla="*/ 40 w 69"/>
            <a:gd name="T95" fmla="*/ 0 h 79"/>
            <a:gd name="T96" fmla="*/ 41 w 69"/>
            <a:gd name="T97" fmla="*/ 9 h 79"/>
            <a:gd name="T98" fmla="*/ 33 w 69"/>
            <a:gd name="T99" fmla="*/ 9 h 79"/>
            <a:gd name="T100" fmla="*/ 34 w 69"/>
            <a:gd name="T101" fmla="*/ 0 h 79"/>
            <a:gd name="T102" fmla="*/ 26 w 69"/>
            <a:gd name="T103" fmla="*/ 0 h 79"/>
            <a:gd name="T104" fmla="*/ 26 w 69"/>
            <a:gd name="T105" fmla="*/ 5 h 79"/>
            <a:gd name="T106" fmla="*/ 57 w 69"/>
            <a:gd name="T107" fmla="*/ 19 h 79"/>
            <a:gd name="T108" fmla="*/ 59 w 69"/>
            <a:gd name="T109" fmla="*/ 19 h 79"/>
            <a:gd name="T110" fmla="*/ 59 w 69"/>
            <a:gd name="T111" fmla="*/ 14 h 79"/>
            <a:gd name="T112" fmla="*/ 65 w 69"/>
            <a:gd name="T113" fmla="*/ 71 h 79"/>
            <a:gd name="T114" fmla="*/ 65 w 69"/>
            <a:gd name="T115" fmla="*/ 66 h 79"/>
            <a:gd name="T116" fmla="*/ 61 w 69"/>
            <a:gd name="T117" fmla="*/ 66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69" h="79">
              <a:moveTo>
                <a:pt x="37" y="19"/>
              </a:moveTo>
              <a:cubicBezTo>
                <a:pt x="37" y="25"/>
                <a:pt x="31" y="31"/>
                <a:pt x="25" y="31"/>
              </a:cubicBezTo>
              <a:cubicBezTo>
                <a:pt x="18" y="31"/>
                <a:pt x="13" y="25"/>
                <a:pt x="13" y="19"/>
              </a:cubicBezTo>
              <a:cubicBezTo>
                <a:pt x="13" y="12"/>
                <a:pt x="18" y="7"/>
                <a:pt x="25" y="7"/>
              </a:cubicBezTo>
              <a:cubicBezTo>
                <a:pt x="31" y="7"/>
                <a:pt x="37" y="12"/>
                <a:pt x="37" y="19"/>
              </a:cubicBezTo>
              <a:close/>
              <a:moveTo>
                <a:pt x="42" y="34"/>
              </a:moveTo>
              <a:cubicBezTo>
                <a:pt x="42" y="34"/>
                <a:pt x="42" y="34"/>
                <a:pt x="42" y="34"/>
              </a:cubicBezTo>
              <a:cubicBezTo>
                <a:pt x="42" y="32"/>
                <a:pt x="40" y="31"/>
                <a:pt x="38" y="31"/>
              </a:cubicBezTo>
              <a:cubicBezTo>
                <a:pt x="11" y="31"/>
                <a:pt x="11" y="31"/>
                <a:pt x="11" y="31"/>
              </a:cubicBezTo>
              <a:cubicBezTo>
                <a:pt x="9" y="31"/>
                <a:pt x="7" y="32"/>
                <a:pt x="7" y="34"/>
              </a:cubicBezTo>
              <a:cubicBezTo>
                <a:pt x="7" y="34"/>
                <a:pt x="7" y="34"/>
                <a:pt x="7" y="34"/>
              </a:cubicBezTo>
              <a:cubicBezTo>
                <a:pt x="7" y="37"/>
                <a:pt x="9" y="38"/>
                <a:pt x="11" y="38"/>
              </a:cubicBezTo>
              <a:cubicBezTo>
                <a:pt x="38" y="38"/>
                <a:pt x="38" y="38"/>
                <a:pt x="38" y="38"/>
              </a:cubicBezTo>
              <a:cubicBezTo>
                <a:pt x="40" y="38"/>
                <a:pt x="42" y="37"/>
                <a:pt x="42" y="34"/>
              </a:cubicBezTo>
              <a:close/>
              <a:moveTo>
                <a:pt x="49" y="75"/>
              </a:moveTo>
              <a:cubicBezTo>
                <a:pt x="49" y="75"/>
                <a:pt x="49" y="75"/>
                <a:pt x="49" y="75"/>
              </a:cubicBezTo>
              <a:cubicBezTo>
                <a:pt x="49" y="73"/>
                <a:pt x="48" y="71"/>
                <a:pt x="46" y="71"/>
              </a:cubicBezTo>
              <a:cubicBezTo>
                <a:pt x="4" y="71"/>
                <a:pt x="4" y="71"/>
                <a:pt x="4" y="71"/>
              </a:cubicBezTo>
              <a:cubicBezTo>
                <a:pt x="2" y="71"/>
                <a:pt x="0" y="73"/>
                <a:pt x="0" y="75"/>
              </a:cubicBezTo>
              <a:cubicBezTo>
                <a:pt x="0" y="75"/>
                <a:pt x="0" y="75"/>
                <a:pt x="0" y="75"/>
              </a:cubicBezTo>
              <a:cubicBezTo>
                <a:pt x="0" y="77"/>
                <a:pt x="2" y="79"/>
                <a:pt x="4" y="79"/>
              </a:cubicBezTo>
              <a:cubicBezTo>
                <a:pt x="46" y="79"/>
                <a:pt x="46" y="79"/>
                <a:pt x="46" y="79"/>
              </a:cubicBezTo>
              <a:cubicBezTo>
                <a:pt x="48" y="79"/>
                <a:pt x="49" y="77"/>
                <a:pt x="49" y="75"/>
              </a:cubicBezTo>
              <a:close/>
              <a:moveTo>
                <a:pt x="44" y="67"/>
              </a:moveTo>
              <a:cubicBezTo>
                <a:pt x="6" y="67"/>
                <a:pt x="6" y="67"/>
                <a:pt x="6" y="67"/>
              </a:cubicBezTo>
              <a:cubicBezTo>
                <a:pt x="6" y="71"/>
                <a:pt x="6" y="71"/>
                <a:pt x="6" y="71"/>
              </a:cubicBezTo>
              <a:cubicBezTo>
                <a:pt x="44" y="71"/>
                <a:pt x="44" y="71"/>
                <a:pt x="44" y="71"/>
              </a:cubicBezTo>
              <a:lnTo>
                <a:pt x="44" y="67"/>
              </a:lnTo>
              <a:close/>
              <a:moveTo>
                <a:pt x="6" y="67"/>
              </a:moveTo>
              <a:cubicBezTo>
                <a:pt x="15" y="60"/>
                <a:pt x="14" y="38"/>
                <a:pt x="14" y="38"/>
              </a:cubicBezTo>
              <a:moveTo>
                <a:pt x="35" y="38"/>
              </a:moveTo>
              <a:cubicBezTo>
                <a:pt x="35" y="38"/>
                <a:pt x="35" y="60"/>
                <a:pt x="44" y="67"/>
              </a:cubicBezTo>
              <a:moveTo>
                <a:pt x="44" y="66"/>
              </a:moveTo>
              <a:cubicBezTo>
                <a:pt x="61" y="66"/>
                <a:pt x="61" y="66"/>
                <a:pt x="61" y="66"/>
              </a:cubicBezTo>
              <a:cubicBezTo>
                <a:pt x="57" y="19"/>
                <a:pt x="57" y="19"/>
                <a:pt x="57" y="19"/>
              </a:cubicBezTo>
              <a:cubicBezTo>
                <a:pt x="38" y="19"/>
                <a:pt x="38" y="19"/>
                <a:pt x="38" y="19"/>
              </a:cubicBezTo>
              <a:moveTo>
                <a:pt x="49" y="79"/>
              </a:moveTo>
              <a:cubicBezTo>
                <a:pt x="69" y="79"/>
                <a:pt x="69" y="79"/>
                <a:pt x="69" y="79"/>
              </a:cubicBezTo>
              <a:cubicBezTo>
                <a:pt x="69" y="71"/>
                <a:pt x="69" y="71"/>
                <a:pt x="69" y="71"/>
              </a:cubicBezTo>
              <a:cubicBezTo>
                <a:pt x="49" y="71"/>
                <a:pt x="49" y="71"/>
                <a:pt x="49" y="71"/>
              </a:cubicBezTo>
              <a:moveTo>
                <a:pt x="37" y="14"/>
              </a:moveTo>
              <a:cubicBezTo>
                <a:pt x="59" y="14"/>
                <a:pt x="59" y="14"/>
                <a:pt x="59" y="14"/>
              </a:cubicBezTo>
              <a:cubicBezTo>
                <a:pt x="63" y="11"/>
                <a:pt x="65" y="6"/>
                <a:pt x="65" y="0"/>
              </a:cubicBezTo>
              <a:cubicBezTo>
                <a:pt x="57" y="0"/>
                <a:pt x="57" y="0"/>
                <a:pt x="57" y="0"/>
              </a:cubicBezTo>
              <a:cubicBezTo>
                <a:pt x="58" y="9"/>
                <a:pt x="58" y="9"/>
                <a:pt x="58" y="9"/>
              </a:cubicBezTo>
              <a:cubicBezTo>
                <a:pt x="49" y="9"/>
                <a:pt x="49" y="9"/>
                <a:pt x="49" y="9"/>
              </a:cubicBezTo>
              <a:cubicBezTo>
                <a:pt x="51" y="0"/>
                <a:pt x="51" y="0"/>
                <a:pt x="51" y="0"/>
              </a:cubicBezTo>
              <a:cubicBezTo>
                <a:pt x="40" y="0"/>
                <a:pt x="40" y="0"/>
                <a:pt x="40" y="0"/>
              </a:cubicBezTo>
              <a:cubicBezTo>
                <a:pt x="41" y="9"/>
                <a:pt x="41" y="9"/>
                <a:pt x="41" y="9"/>
              </a:cubicBezTo>
              <a:cubicBezTo>
                <a:pt x="33" y="9"/>
                <a:pt x="33" y="9"/>
                <a:pt x="33" y="9"/>
              </a:cubicBezTo>
              <a:cubicBezTo>
                <a:pt x="34" y="0"/>
                <a:pt x="34" y="0"/>
                <a:pt x="34" y="0"/>
              </a:cubicBezTo>
              <a:cubicBezTo>
                <a:pt x="26" y="0"/>
                <a:pt x="26" y="0"/>
                <a:pt x="26" y="0"/>
              </a:cubicBezTo>
              <a:cubicBezTo>
                <a:pt x="26" y="2"/>
                <a:pt x="26" y="3"/>
                <a:pt x="26" y="5"/>
              </a:cubicBezTo>
              <a:moveTo>
                <a:pt x="57" y="19"/>
              </a:moveTo>
              <a:cubicBezTo>
                <a:pt x="59" y="19"/>
                <a:pt x="59" y="19"/>
                <a:pt x="59" y="19"/>
              </a:cubicBezTo>
              <a:cubicBezTo>
                <a:pt x="59" y="14"/>
                <a:pt x="59" y="14"/>
                <a:pt x="59" y="14"/>
              </a:cubicBezTo>
              <a:moveTo>
                <a:pt x="65" y="71"/>
              </a:moveTo>
              <a:cubicBezTo>
                <a:pt x="65" y="66"/>
                <a:pt x="65" y="66"/>
                <a:pt x="65" y="66"/>
              </a:cubicBezTo>
              <a:cubicBezTo>
                <a:pt x="61" y="66"/>
                <a:pt x="61" y="66"/>
                <a:pt x="61" y="66"/>
              </a:cubicBezTo>
            </a:path>
          </a:pathLst>
        </a:custGeom>
        <a:noFill/>
        <a:ln w="7938"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2</xdr:col>
      <xdr:colOff>129381</xdr:colOff>
      <xdr:row>11</xdr:row>
      <xdr:rowOff>8466</xdr:rowOff>
    </xdr:from>
    <xdr:to>
      <xdr:col>2</xdr:col>
      <xdr:colOff>454819</xdr:colOff>
      <xdr:row>12</xdr:row>
      <xdr:rowOff>59266</xdr:rowOff>
    </xdr:to>
    <xdr:sp macro="" textlink="">
      <xdr:nvSpPr>
        <xdr:cNvPr id="1447" name="Freeform 87">
          <a:extLst>
            <a:ext uri="{FF2B5EF4-FFF2-40B4-BE49-F238E27FC236}">
              <a16:creationId xmlns:a16="http://schemas.microsoft.com/office/drawing/2014/main" id="{E57B76C9-CF2A-45FE-B9A1-A0DCDD2D0FB2}"/>
            </a:ext>
          </a:extLst>
        </xdr:cNvPr>
        <xdr:cNvSpPr>
          <a:spLocks noEditPoints="1"/>
        </xdr:cNvSpPr>
      </xdr:nvSpPr>
      <xdr:spPr bwMode="auto">
        <a:xfrm>
          <a:off x="3837781" y="2484966"/>
          <a:ext cx="325438" cy="241300"/>
        </a:xfrm>
        <a:custGeom>
          <a:avLst/>
          <a:gdLst>
            <a:gd name="T0" fmla="*/ 43 w 87"/>
            <a:gd name="T1" fmla="*/ 64 h 64"/>
            <a:gd name="T2" fmla="*/ 26 w 87"/>
            <a:gd name="T3" fmla="*/ 51 h 64"/>
            <a:gd name="T4" fmla="*/ 61 w 87"/>
            <a:gd name="T5" fmla="*/ 51 h 64"/>
            <a:gd name="T6" fmla="*/ 26 w 87"/>
            <a:gd name="T7" fmla="*/ 57 h 64"/>
            <a:gd name="T8" fmla="*/ 61 w 87"/>
            <a:gd name="T9" fmla="*/ 57 h 64"/>
            <a:gd name="T10" fmla="*/ 26 w 87"/>
            <a:gd name="T11" fmla="*/ 45 h 64"/>
            <a:gd name="T12" fmla="*/ 61 w 87"/>
            <a:gd name="T13" fmla="*/ 45 h 64"/>
            <a:gd name="T14" fmla="*/ 43 w 87"/>
            <a:gd name="T15" fmla="*/ 38 h 64"/>
            <a:gd name="T16" fmla="*/ 26 w 87"/>
            <a:gd name="T17" fmla="*/ 45 h 64"/>
            <a:gd name="T18" fmla="*/ 43 w 87"/>
            <a:gd name="T19" fmla="*/ 58 h 64"/>
            <a:gd name="T20" fmla="*/ 61 w 87"/>
            <a:gd name="T21" fmla="*/ 45 h 64"/>
            <a:gd name="T22" fmla="*/ 70 w 87"/>
            <a:gd name="T23" fmla="*/ 55 h 64"/>
            <a:gd name="T24" fmla="*/ 61 w 87"/>
            <a:gd name="T25" fmla="*/ 48 h 64"/>
            <a:gd name="T26" fmla="*/ 87 w 87"/>
            <a:gd name="T27" fmla="*/ 43 h 64"/>
            <a:gd name="T28" fmla="*/ 70 w 87"/>
            <a:gd name="T29" fmla="*/ 55 h 64"/>
            <a:gd name="T30" fmla="*/ 87 w 87"/>
            <a:gd name="T31" fmla="*/ 43 h 64"/>
            <a:gd name="T32" fmla="*/ 52 w 87"/>
            <a:gd name="T33" fmla="*/ 37 h 64"/>
            <a:gd name="T34" fmla="*/ 70 w 87"/>
            <a:gd name="T35" fmla="*/ 49 h 64"/>
            <a:gd name="T36" fmla="*/ 87 w 87"/>
            <a:gd name="T37" fmla="*/ 37 h 64"/>
            <a:gd name="T38" fmla="*/ 70 w 87"/>
            <a:gd name="T39" fmla="*/ 37 h 64"/>
            <a:gd name="T40" fmla="*/ 52 w 87"/>
            <a:gd name="T41" fmla="*/ 31 h 64"/>
            <a:gd name="T42" fmla="*/ 54 w 87"/>
            <a:gd name="T43" fmla="*/ 40 h 64"/>
            <a:gd name="T44" fmla="*/ 70 w 87"/>
            <a:gd name="T45" fmla="*/ 43 h 64"/>
            <a:gd name="T46" fmla="*/ 87 w 87"/>
            <a:gd name="T47" fmla="*/ 31 h 64"/>
            <a:gd name="T48" fmla="*/ 70 w 87"/>
            <a:gd name="T49" fmla="*/ 37 h 64"/>
            <a:gd name="T50" fmla="*/ 87 w 87"/>
            <a:gd name="T51" fmla="*/ 25 h 64"/>
            <a:gd name="T52" fmla="*/ 70 w 87"/>
            <a:gd name="T53" fmla="*/ 31 h 64"/>
            <a:gd name="T54" fmla="*/ 87 w 87"/>
            <a:gd name="T55" fmla="*/ 19 h 64"/>
            <a:gd name="T56" fmla="*/ 70 w 87"/>
            <a:gd name="T57" fmla="*/ 19 h 64"/>
            <a:gd name="T58" fmla="*/ 87 w 87"/>
            <a:gd name="T59" fmla="*/ 13 h 64"/>
            <a:gd name="T60" fmla="*/ 59 w 87"/>
            <a:gd name="T61" fmla="*/ 8 h 64"/>
            <a:gd name="T62" fmla="*/ 70 w 87"/>
            <a:gd name="T63" fmla="*/ 25 h 64"/>
            <a:gd name="T64" fmla="*/ 87 w 87"/>
            <a:gd name="T65" fmla="*/ 13 h 64"/>
            <a:gd name="T66" fmla="*/ 17 w 87"/>
            <a:gd name="T67" fmla="*/ 55 h 64"/>
            <a:gd name="T68" fmla="*/ 0 w 87"/>
            <a:gd name="T69" fmla="*/ 43 h 64"/>
            <a:gd name="T70" fmla="*/ 26 w 87"/>
            <a:gd name="T71" fmla="*/ 48 h 64"/>
            <a:gd name="T72" fmla="*/ 0 w 87"/>
            <a:gd name="T73" fmla="*/ 49 h 64"/>
            <a:gd name="T74" fmla="*/ 26 w 87"/>
            <a:gd name="T75" fmla="*/ 54 h 64"/>
            <a:gd name="T76" fmla="*/ 35 w 87"/>
            <a:gd name="T77" fmla="*/ 37 h 64"/>
            <a:gd name="T78" fmla="*/ 0 w 87"/>
            <a:gd name="T79" fmla="*/ 43 h 64"/>
            <a:gd name="T80" fmla="*/ 26 w 87"/>
            <a:gd name="T81" fmla="*/ 48 h 64"/>
            <a:gd name="T82" fmla="*/ 17 w 87"/>
            <a:gd name="T83" fmla="*/ 37 h 64"/>
            <a:gd name="T84" fmla="*/ 33 w 87"/>
            <a:gd name="T85" fmla="*/ 40 h 64"/>
            <a:gd name="T86" fmla="*/ 35 w 87"/>
            <a:gd name="T87" fmla="*/ 31 h 64"/>
            <a:gd name="T88" fmla="*/ 0 w 87"/>
            <a:gd name="T89" fmla="*/ 37 h 64"/>
            <a:gd name="T90" fmla="*/ 28 w 87"/>
            <a:gd name="T91" fmla="*/ 42 h 64"/>
            <a:gd name="T92" fmla="*/ 0 w 87"/>
            <a:gd name="T93" fmla="*/ 31 h 64"/>
            <a:gd name="T94" fmla="*/ 35 w 87"/>
            <a:gd name="T95" fmla="*/ 31 h 64"/>
            <a:gd name="T96" fmla="*/ 0 w 87"/>
            <a:gd name="T97" fmla="*/ 25 h 64"/>
            <a:gd name="T98" fmla="*/ 32 w 87"/>
            <a:gd name="T99" fmla="*/ 29 h 64"/>
            <a:gd name="T100" fmla="*/ 17 w 87"/>
            <a:gd name="T101" fmla="*/ 19 h 64"/>
            <a:gd name="T102" fmla="*/ 28 w 87"/>
            <a:gd name="T103" fmla="*/ 8 h 64"/>
            <a:gd name="T104" fmla="*/ 0 w 87"/>
            <a:gd name="T105" fmla="*/ 13 h 64"/>
            <a:gd name="T106" fmla="*/ 0 w 87"/>
            <a:gd name="T107" fmla="*/ 19 h 64"/>
            <a:gd name="T108" fmla="*/ 28 w 87"/>
            <a:gd name="T109" fmla="*/ 24 h 64"/>
            <a:gd name="T110" fmla="*/ 59 w 87"/>
            <a:gd name="T111" fmla="*/ 15 h 64"/>
            <a:gd name="T112" fmla="*/ 28 w 87"/>
            <a:gd name="T113" fmla="*/ 15 h 64"/>
            <a:gd name="T114" fmla="*/ 48 w 87"/>
            <a:gd name="T115" fmla="*/ 10 h 64"/>
            <a:gd name="T116" fmla="*/ 38 w 87"/>
            <a:gd name="T117" fmla="*/ 11 h 64"/>
            <a:gd name="T118" fmla="*/ 48 w 87"/>
            <a:gd name="T119" fmla="*/ 20 h 64"/>
            <a:gd name="T120" fmla="*/ 39 w 87"/>
            <a:gd name="T121" fmla="*/ 21 h 64"/>
            <a:gd name="T122" fmla="*/ 43 w 87"/>
            <a:gd name="T123" fmla="*/ 25 h 64"/>
            <a:gd name="T124" fmla="*/ 43 w 87"/>
            <a:gd name="T125" fmla="*/ 4 h 6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87" h="64">
              <a:moveTo>
                <a:pt x="61" y="57"/>
              </a:moveTo>
              <a:cubicBezTo>
                <a:pt x="61" y="61"/>
                <a:pt x="53" y="64"/>
                <a:pt x="43" y="64"/>
              </a:cubicBezTo>
              <a:cubicBezTo>
                <a:pt x="34" y="64"/>
                <a:pt x="26" y="61"/>
                <a:pt x="26" y="57"/>
              </a:cubicBezTo>
              <a:moveTo>
                <a:pt x="26" y="51"/>
              </a:moveTo>
              <a:cubicBezTo>
                <a:pt x="26" y="55"/>
                <a:pt x="34" y="58"/>
                <a:pt x="43" y="58"/>
              </a:cubicBezTo>
              <a:cubicBezTo>
                <a:pt x="53" y="58"/>
                <a:pt x="61" y="55"/>
                <a:pt x="61" y="51"/>
              </a:cubicBezTo>
              <a:moveTo>
                <a:pt x="26" y="51"/>
              </a:moveTo>
              <a:cubicBezTo>
                <a:pt x="26" y="57"/>
                <a:pt x="26" y="57"/>
                <a:pt x="26" y="57"/>
              </a:cubicBezTo>
              <a:cubicBezTo>
                <a:pt x="26" y="61"/>
                <a:pt x="34" y="64"/>
                <a:pt x="43" y="64"/>
              </a:cubicBezTo>
              <a:cubicBezTo>
                <a:pt x="53" y="64"/>
                <a:pt x="61" y="61"/>
                <a:pt x="61" y="57"/>
              </a:cubicBezTo>
              <a:cubicBezTo>
                <a:pt x="61" y="51"/>
                <a:pt x="61" y="51"/>
                <a:pt x="61" y="51"/>
              </a:cubicBezTo>
              <a:moveTo>
                <a:pt x="26" y="45"/>
              </a:moveTo>
              <a:cubicBezTo>
                <a:pt x="26" y="49"/>
                <a:pt x="34" y="52"/>
                <a:pt x="43" y="52"/>
              </a:cubicBezTo>
              <a:cubicBezTo>
                <a:pt x="53" y="52"/>
                <a:pt x="61" y="49"/>
                <a:pt x="61" y="45"/>
              </a:cubicBezTo>
              <a:moveTo>
                <a:pt x="61" y="45"/>
              </a:moveTo>
              <a:cubicBezTo>
                <a:pt x="61" y="41"/>
                <a:pt x="53" y="38"/>
                <a:pt x="43" y="38"/>
              </a:cubicBezTo>
              <a:cubicBezTo>
                <a:pt x="34" y="38"/>
                <a:pt x="26" y="41"/>
                <a:pt x="26" y="45"/>
              </a:cubicBezTo>
              <a:moveTo>
                <a:pt x="26" y="45"/>
              </a:moveTo>
              <a:cubicBezTo>
                <a:pt x="26" y="51"/>
                <a:pt x="26" y="51"/>
                <a:pt x="26" y="51"/>
              </a:cubicBezTo>
              <a:cubicBezTo>
                <a:pt x="26" y="55"/>
                <a:pt x="34" y="58"/>
                <a:pt x="43" y="58"/>
              </a:cubicBezTo>
              <a:cubicBezTo>
                <a:pt x="53" y="58"/>
                <a:pt x="61" y="55"/>
                <a:pt x="61" y="51"/>
              </a:cubicBezTo>
              <a:cubicBezTo>
                <a:pt x="61" y="45"/>
                <a:pt x="61" y="45"/>
                <a:pt x="61" y="45"/>
              </a:cubicBezTo>
              <a:moveTo>
                <a:pt x="61" y="54"/>
              </a:moveTo>
              <a:cubicBezTo>
                <a:pt x="64" y="55"/>
                <a:pt x="67" y="55"/>
                <a:pt x="70" y="55"/>
              </a:cubicBezTo>
              <a:cubicBezTo>
                <a:pt x="79" y="55"/>
                <a:pt x="87" y="52"/>
                <a:pt x="87" y="49"/>
              </a:cubicBezTo>
              <a:moveTo>
                <a:pt x="61" y="48"/>
              </a:moveTo>
              <a:cubicBezTo>
                <a:pt x="64" y="49"/>
                <a:pt x="67" y="49"/>
                <a:pt x="70" y="49"/>
              </a:cubicBezTo>
              <a:cubicBezTo>
                <a:pt x="79" y="49"/>
                <a:pt x="87" y="46"/>
                <a:pt x="87" y="43"/>
              </a:cubicBezTo>
              <a:moveTo>
                <a:pt x="61" y="54"/>
              </a:moveTo>
              <a:cubicBezTo>
                <a:pt x="64" y="55"/>
                <a:pt x="67" y="55"/>
                <a:pt x="70" y="55"/>
              </a:cubicBezTo>
              <a:cubicBezTo>
                <a:pt x="79" y="55"/>
                <a:pt x="87" y="52"/>
                <a:pt x="87" y="49"/>
              </a:cubicBezTo>
              <a:cubicBezTo>
                <a:pt x="87" y="43"/>
                <a:pt x="87" y="43"/>
                <a:pt x="87" y="43"/>
              </a:cubicBezTo>
              <a:moveTo>
                <a:pt x="52" y="39"/>
              </a:moveTo>
              <a:cubicBezTo>
                <a:pt x="52" y="37"/>
                <a:pt x="52" y="37"/>
                <a:pt x="52" y="37"/>
              </a:cubicBezTo>
              <a:moveTo>
                <a:pt x="61" y="48"/>
              </a:moveTo>
              <a:cubicBezTo>
                <a:pt x="64" y="49"/>
                <a:pt x="67" y="49"/>
                <a:pt x="70" y="49"/>
              </a:cubicBezTo>
              <a:cubicBezTo>
                <a:pt x="79" y="49"/>
                <a:pt x="87" y="46"/>
                <a:pt x="87" y="43"/>
              </a:cubicBezTo>
              <a:cubicBezTo>
                <a:pt x="87" y="37"/>
                <a:pt x="87" y="37"/>
                <a:pt x="87" y="37"/>
              </a:cubicBezTo>
              <a:moveTo>
                <a:pt x="52" y="31"/>
              </a:moveTo>
              <a:cubicBezTo>
                <a:pt x="52" y="34"/>
                <a:pt x="60" y="37"/>
                <a:pt x="70" y="37"/>
              </a:cubicBezTo>
              <a:cubicBezTo>
                <a:pt x="79" y="37"/>
                <a:pt x="87" y="34"/>
                <a:pt x="87" y="31"/>
              </a:cubicBezTo>
              <a:moveTo>
                <a:pt x="52" y="31"/>
              </a:moveTo>
              <a:cubicBezTo>
                <a:pt x="52" y="37"/>
                <a:pt x="52" y="37"/>
                <a:pt x="52" y="37"/>
              </a:cubicBezTo>
              <a:cubicBezTo>
                <a:pt x="52" y="38"/>
                <a:pt x="52" y="39"/>
                <a:pt x="54" y="40"/>
              </a:cubicBezTo>
              <a:moveTo>
                <a:pt x="59" y="42"/>
              </a:moveTo>
              <a:cubicBezTo>
                <a:pt x="62" y="43"/>
                <a:pt x="66" y="43"/>
                <a:pt x="70" y="43"/>
              </a:cubicBezTo>
              <a:cubicBezTo>
                <a:pt x="79" y="43"/>
                <a:pt x="87" y="40"/>
                <a:pt x="87" y="37"/>
              </a:cubicBezTo>
              <a:cubicBezTo>
                <a:pt x="87" y="31"/>
                <a:pt x="87" y="31"/>
                <a:pt x="87" y="31"/>
              </a:cubicBezTo>
              <a:moveTo>
                <a:pt x="52" y="31"/>
              </a:moveTo>
              <a:cubicBezTo>
                <a:pt x="52" y="34"/>
                <a:pt x="60" y="37"/>
                <a:pt x="70" y="37"/>
              </a:cubicBezTo>
              <a:cubicBezTo>
                <a:pt x="79" y="37"/>
                <a:pt x="87" y="34"/>
                <a:pt x="87" y="31"/>
              </a:cubicBezTo>
              <a:cubicBezTo>
                <a:pt x="87" y="25"/>
                <a:pt x="87" y="25"/>
                <a:pt x="87" y="25"/>
              </a:cubicBezTo>
              <a:moveTo>
                <a:pt x="55" y="29"/>
              </a:moveTo>
              <a:cubicBezTo>
                <a:pt x="58" y="30"/>
                <a:pt x="64" y="31"/>
                <a:pt x="70" y="31"/>
              </a:cubicBezTo>
              <a:cubicBezTo>
                <a:pt x="79" y="31"/>
                <a:pt x="87" y="28"/>
                <a:pt x="87" y="25"/>
              </a:cubicBezTo>
              <a:cubicBezTo>
                <a:pt x="87" y="19"/>
                <a:pt x="87" y="19"/>
                <a:pt x="87" y="19"/>
              </a:cubicBezTo>
              <a:moveTo>
                <a:pt x="60" y="19"/>
              </a:moveTo>
              <a:cubicBezTo>
                <a:pt x="63" y="19"/>
                <a:pt x="66" y="19"/>
                <a:pt x="70" y="19"/>
              </a:cubicBezTo>
              <a:cubicBezTo>
                <a:pt x="79" y="19"/>
                <a:pt x="87" y="17"/>
                <a:pt x="87" y="13"/>
              </a:cubicBezTo>
              <a:moveTo>
                <a:pt x="87" y="13"/>
              </a:moveTo>
              <a:cubicBezTo>
                <a:pt x="87" y="9"/>
                <a:pt x="79" y="6"/>
                <a:pt x="70" y="6"/>
              </a:cubicBezTo>
              <a:cubicBezTo>
                <a:pt x="65" y="6"/>
                <a:pt x="62" y="7"/>
                <a:pt x="59" y="8"/>
              </a:cubicBezTo>
              <a:moveTo>
                <a:pt x="59" y="24"/>
              </a:moveTo>
              <a:cubicBezTo>
                <a:pt x="62" y="25"/>
                <a:pt x="65" y="25"/>
                <a:pt x="70" y="25"/>
              </a:cubicBezTo>
              <a:cubicBezTo>
                <a:pt x="79" y="25"/>
                <a:pt x="87" y="22"/>
                <a:pt x="87" y="19"/>
              </a:cubicBezTo>
              <a:cubicBezTo>
                <a:pt x="87" y="13"/>
                <a:pt x="87" y="13"/>
                <a:pt x="87" y="13"/>
              </a:cubicBezTo>
              <a:moveTo>
                <a:pt x="0" y="49"/>
              </a:moveTo>
              <a:cubicBezTo>
                <a:pt x="0" y="52"/>
                <a:pt x="7" y="55"/>
                <a:pt x="17" y="55"/>
              </a:cubicBezTo>
              <a:cubicBezTo>
                <a:pt x="20" y="55"/>
                <a:pt x="23" y="55"/>
                <a:pt x="26" y="54"/>
              </a:cubicBezTo>
              <a:moveTo>
                <a:pt x="0" y="43"/>
              </a:moveTo>
              <a:cubicBezTo>
                <a:pt x="0" y="46"/>
                <a:pt x="7" y="49"/>
                <a:pt x="17" y="49"/>
              </a:cubicBezTo>
              <a:cubicBezTo>
                <a:pt x="20" y="49"/>
                <a:pt x="23" y="49"/>
                <a:pt x="26" y="48"/>
              </a:cubicBezTo>
              <a:moveTo>
                <a:pt x="0" y="43"/>
              </a:moveTo>
              <a:cubicBezTo>
                <a:pt x="0" y="49"/>
                <a:pt x="0" y="49"/>
                <a:pt x="0" y="49"/>
              </a:cubicBezTo>
              <a:cubicBezTo>
                <a:pt x="0" y="52"/>
                <a:pt x="7" y="55"/>
                <a:pt x="17" y="55"/>
              </a:cubicBezTo>
              <a:cubicBezTo>
                <a:pt x="20" y="55"/>
                <a:pt x="23" y="55"/>
                <a:pt x="26" y="54"/>
              </a:cubicBezTo>
              <a:moveTo>
                <a:pt x="35" y="39"/>
              </a:moveTo>
              <a:cubicBezTo>
                <a:pt x="35" y="37"/>
                <a:pt x="35" y="37"/>
                <a:pt x="35" y="37"/>
              </a:cubicBezTo>
              <a:moveTo>
                <a:pt x="0" y="37"/>
              </a:moveTo>
              <a:cubicBezTo>
                <a:pt x="0" y="43"/>
                <a:pt x="0" y="43"/>
                <a:pt x="0" y="43"/>
              </a:cubicBezTo>
              <a:cubicBezTo>
                <a:pt x="0" y="46"/>
                <a:pt x="7" y="49"/>
                <a:pt x="17" y="49"/>
              </a:cubicBezTo>
              <a:cubicBezTo>
                <a:pt x="20" y="49"/>
                <a:pt x="23" y="49"/>
                <a:pt x="26" y="48"/>
              </a:cubicBezTo>
              <a:moveTo>
                <a:pt x="0" y="31"/>
              </a:moveTo>
              <a:cubicBezTo>
                <a:pt x="0" y="34"/>
                <a:pt x="7" y="37"/>
                <a:pt x="17" y="37"/>
              </a:cubicBezTo>
              <a:cubicBezTo>
                <a:pt x="27" y="37"/>
                <a:pt x="35" y="34"/>
                <a:pt x="35" y="31"/>
              </a:cubicBezTo>
              <a:moveTo>
                <a:pt x="33" y="40"/>
              </a:moveTo>
              <a:cubicBezTo>
                <a:pt x="34" y="39"/>
                <a:pt x="35" y="38"/>
                <a:pt x="35" y="37"/>
              </a:cubicBezTo>
              <a:cubicBezTo>
                <a:pt x="35" y="31"/>
                <a:pt x="35" y="31"/>
                <a:pt x="35" y="31"/>
              </a:cubicBezTo>
              <a:moveTo>
                <a:pt x="0" y="31"/>
              </a:moveTo>
              <a:cubicBezTo>
                <a:pt x="0" y="37"/>
                <a:pt x="0" y="37"/>
                <a:pt x="0" y="37"/>
              </a:cubicBezTo>
              <a:cubicBezTo>
                <a:pt x="0" y="40"/>
                <a:pt x="7" y="43"/>
                <a:pt x="17" y="43"/>
              </a:cubicBezTo>
              <a:cubicBezTo>
                <a:pt x="21" y="43"/>
                <a:pt x="25" y="43"/>
                <a:pt x="28" y="42"/>
              </a:cubicBezTo>
              <a:moveTo>
                <a:pt x="0" y="25"/>
              </a:moveTo>
              <a:cubicBezTo>
                <a:pt x="0" y="31"/>
                <a:pt x="0" y="31"/>
                <a:pt x="0" y="31"/>
              </a:cubicBezTo>
              <a:cubicBezTo>
                <a:pt x="0" y="34"/>
                <a:pt x="7" y="37"/>
                <a:pt x="17" y="37"/>
              </a:cubicBezTo>
              <a:cubicBezTo>
                <a:pt x="27" y="37"/>
                <a:pt x="35" y="34"/>
                <a:pt x="35" y="31"/>
              </a:cubicBezTo>
              <a:moveTo>
                <a:pt x="0" y="19"/>
              </a:moveTo>
              <a:cubicBezTo>
                <a:pt x="0" y="25"/>
                <a:pt x="0" y="25"/>
                <a:pt x="0" y="25"/>
              </a:cubicBezTo>
              <a:cubicBezTo>
                <a:pt x="0" y="28"/>
                <a:pt x="7" y="31"/>
                <a:pt x="17" y="31"/>
              </a:cubicBezTo>
              <a:cubicBezTo>
                <a:pt x="23" y="31"/>
                <a:pt x="29" y="30"/>
                <a:pt x="32" y="29"/>
              </a:cubicBezTo>
              <a:moveTo>
                <a:pt x="0" y="13"/>
              </a:moveTo>
              <a:cubicBezTo>
                <a:pt x="0" y="17"/>
                <a:pt x="7" y="19"/>
                <a:pt x="17" y="19"/>
              </a:cubicBezTo>
              <a:cubicBezTo>
                <a:pt x="21" y="19"/>
                <a:pt x="24" y="19"/>
                <a:pt x="26" y="19"/>
              </a:cubicBezTo>
              <a:moveTo>
                <a:pt x="28" y="8"/>
              </a:moveTo>
              <a:cubicBezTo>
                <a:pt x="25" y="7"/>
                <a:pt x="21" y="6"/>
                <a:pt x="17" y="6"/>
              </a:cubicBezTo>
              <a:cubicBezTo>
                <a:pt x="7" y="6"/>
                <a:pt x="0" y="9"/>
                <a:pt x="0" y="13"/>
              </a:cubicBezTo>
              <a:moveTo>
                <a:pt x="0" y="13"/>
              </a:moveTo>
              <a:cubicBezTo>
                <a:pt x="0" y="19"/>
                <a:pt x="0" y="19"/>
                <a:pt x="0" y="19"/>
              </a:cubicBezTo>
              <a:cubicBezTo>
                <a:pt x="0" y="22"/>
                <a:pt x="7" y="25"/>
                <a:pt x="17" y="25"/>
              </a:cubicBezTo>
              <a:cubicBezTo>
                <a:pt x="21" y="25"/>
                <a:pt x="25" y="25"/>
                <a:pt x="28" y="24"/>
              </a:cubicBezTo>
              <a:moveTo>
                <a:pt x="43" y="31"/>
              </a:moveTo>
              <a:cubicBezTo>
                <a:pt x="52" y="31"/>
                <a:pt x="59" y="24"/>
                <a:pt x="59" y="15"/>
              </a:cubicBezTo>
              <a:cubicBezTo>
                <a:pt x="59" y="7"/>
                <a:pt x="52" y="0"/>
                <a:pt x="43" y="0"/>
              </a:cubicBezTo>
              <a:cubicBezTo>
                <a:pt x="35" y="0"/>
                <a:pt x="28" y="7"/>
                <a:pt x="28" y="15"/>
              </a:cubicBezTo>
              <a:cubicBezTo>
                <a:pt x="28" y="24"/>
                <a:pt x="35" y="31"/>
                <a:pt x="43" y="31"/>
              </a:cubicBezTo>
              <a:close/>
              <a:moveTo>
                <a:pt x="48" y="10"/>
              </a:moveTo>
              <a:cubicBezTo>
                <a:pt x="48" y="8"/>
                <a:pt x="46" y="6"/>
                <a:pt x="43" y="6"/>
              </a:cubicBezTo>
              <a:cubicBezTo>
                <a:pt x="41" y="6"/>
                <a:pt x="38" y="8"/>
                <a:pt x="38" y="11"/>
              </a:cubicBezTo>
              <a:cubicBezTo>
                <a:pt x="38" y="13"/>
                <a:pt x="41" y="15"/>
                <a:pt x="43" y="15"/>
              </a:cubicBezTo>
              <a:cubicBezTo>
                <a:pt x="46" y="16"/>
                <a:pt x="48" y="18"/>
                <a:pt x="48" y="20"/>
              </a:cubicBezTo>
              <a:cubicBezTo>
                <a:pt x="48" y="23"/>
                <a:pt x="46" y="25"/>
                <a:pt x="43" y="25"/>
              </a:cubicBezTo>
              <a:cubicBezTo>
                <a:pt x="41" y="25"/>
                <a:pt x="39" y="23"/>
                <a:pt x="39" y="21"/>
              </a:cubicBezTo>
              <a:moveTo>
                <a:pt x="43" y="27"/>
              </a:moveTo>
              <a:cubicBezTo>
                <a:pt x="43" y="25"/>
                <a:pt x="43" y="25"/>
                <a:pt x="43" y="25"/>
              </a:cubicBezTo>
              <a:moveTo>
                <a:pt x="43" y="6"/>
              </a:moveTo>
              <a:cubicBezTo>
                <a:pt x="43" y="4"/>
                <a:pt x="43" y="4"/>
                <a:pt x="43" y="4"/>
              </a:cubicBezTo>
            </a:path>
          </a:pathLst>
        </a:custGeom>
        <a:noFill/>
        <a:ln w="7938"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5</xdr:col>
      <xdr:colOff>757505</xdr:colOff>
      <xdr:row>24</xdr:row>
      <xdr:rowOff>47491</xdr:rowOff>
    </xdr:from>
    <xdr:to>
      <xdr:col>6</xdr:col>
      <xdr:colOff>382586</xdr:colOff>
      <xdr:row>27</xdr:row>
      <xdr:rowOff>45112</xdr:rowOff>
    </xdr:to>
    <xdr:grpSp>
      <xdr:nvGrpSpPr>
        <xdr:cNvPr id="1448" name="Group 144">
          <a:extLst>
            <a:ext uri="{FF2B5EF4-FFF2-40B4-BE49-F238E27FC236}">
              <a16:creationId xmlns:a16="http://schemas.microsoft.com/office/drawing/2014/main" id="{0289DAED-17AE-412A-86E5-3A3A3E1EA562}"/>
            </a:ext>
          </a:extLst>
        </xdr:cNvPr>
        <xdr:cNvGrpSpPr/>
      </xdr:nvGrpSpPr>
      <xdr:grpSpPr>
        <a:xfrm>
          <a:off x="8339405" y="4619491"/>
          <a:ext cx="1425306" cy="569121"/>
          <a:chOff x="1535114" y="4964113"/>
          <a:chExt cx="1479281" cy="569121"/>
        </a:xfrm>
      </xdr:grpSpPr>
      <xdr:sp macro="" textlink="">
        <xdr:nvSpPr>
          <xdr:cNvPr id="1492" name="Rectangle 76">
            <a:hlinkClick xmlns:r="http://schemas.openxmlformats.org/officeDocument/2006/relationships" r:id="rId4"/>
            <a:extLst>
              <a:ext uri="{FF2B5EF4-FFF2-40B4-BE49-F238E27FC236}">
                <a16:creationId xmlns:a16="http://schemas.microsoft.com/office/drawing/2014/main" id="{A25AEFF4-178E-4F16-AE2E-28F56B0398F8}"/>
              </a:ext>
            </a:extLst>
          </xdr:cNvPr>
          <xdr:cNvSpPr>
            <a:spLocks noChangeArrowheads="1"/>
          </xdr:cNvSpPr>
        </xdr:nvSpPr>
        <xdr:spPr bwMode="auto">
          <a:xfrm>
            <a:off x="1635126" y="4964113"/>
            <a:ext cx="383118" cy="169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lang="es-MX" sz="1100" b="1">
                <a:solidFill>
                  <a:srgbClr val="FFFFFF"/>
                </a:solidFill>
                <a:latin typeface="Verdana" panose="020B0604030504040204" pitchFamily="34" charset="0"/>
                <a:ea typeface="Verdana" panose="020B0604030504040204" pitchFamily="34" charset="0"/>
              </a:rPr>
              <a:t>PSPI</a:t>
            </a:r>
            <a:endParaRPr kumimoji="0" lang="es-CO" sz="1100" b="1" i="0" u="none" strike="noStrike" cap="none" normalizeH="0" baseline="0">
              <a:ln>
                <a:noFill/>
              </a:ln>
              <a:solidFill>
                <a:srgbClr val="FFFFFF"/>
              </a:solidFill>
              <a:effectLst/>
              <a:latin typeface="Verdana" panose="020B0604030504040204" pitchFamily="34" charset="0"/>
              <a:ea typeface="Verdana" panose="020B0604030504040204" pitchFamily="34" charset="0"/>
            </a:endParaRPr>
          </a:p>
        </xdr:txBody>
      </xdr:sp>
      <xdr:sp macro="" textlink="">
        <xdr:nvSpPr>
          <xdr:cNvPr id="1493" name="Text Placeholder 33">
            <a:hlinkClick xmlns:r="http://schemas.openxmlformats.org/officeDocument/2006/relationships" r:id="rId4"/>
            <a:extLst>
              <a:ext uri="{FF2B5EF4-FFF2-40B4-BE49-F238E27FC236}">
                <a16:creationId xmlns:a16="http://schemas.microsoft.com/office/drawing/2014/main" id="{EBFCA01A-87F2-45D0-89C4-9B15B087A306}"/>
              </a:ext>
            </a:extLst>
          </xdr:cNvPr>
          <xdr:cNvSpPr txBox="1">
            <a:spLocks/>
          </xdr:cNvSpPr>
        </xdr:nvSpPr>
        <xdr:spPr>
          <a:xfrm>
            <a:off x="1535114" y="5149851"/>
            <a:ext cx="1479281"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MX" sz="900">
                <a:solidFill>
                  <a:srgbClr val="FFFFFF"/>
                </a:solidFill>
                <a:latin typeface="Verdana" panose="020B0604030504040204" pitchFamily="34" charset="0"/>
                <a:ea typeface="Verdana" panose="020B0604030504040204" pitchFamily="34" charset="0"/>
              </a:rPr>
              <a:t>Plan de Seguridad y Privacidad de la Información</a:t>
            </a:r>
            <a:endParaRPr lang="es-CO" sz="900">
              <a:solidFill>
                <a:srgbClr val="FFFFFF"/>
              </a:solidFill>
              <a:latin typeface="Verdana" panose="020B0604030504040204" pitchFamily="34" charset="0"/>
              <a:ea typeface="Verdana" panose="020B0604030504040204" pitchFamily="34" charset="0"/>
            </a:endParaRPr>
          </a:p>
        </xdr:txBody>
      </xdr:sp>
    </xdr:grpSp>
    <xdr:clientData/>
  </xdr:twoCellAnchor>
  <xdr:twoCellAnchor>
    <xdr:from>
      <xdr:col>1</xdr:col>
      <xdr:colOff>314065</xdr:colOff>
      <xdr:row>19</xdr:row>
      <xdr:rowOff>181240</xdr:rowOff>
    </xdr:from>
    <xdr:to>
      <xdr:col>1</xdr:col>
      <xdr:colOff>1538027</xdr:colOff>
      <xdr:row>22</xdr:row>
      <xdr:rowOff>139174</xdr:rowOff>
    </xdr:to>
    <xdr:grpSp>
      <xdr:nvGrpSpPr>
        <xdr:cNvPr id="1449" name="Group 143">
          <a:extLst>
            <a:ext uri="{FF2B5EF4-FFF2-40B4-BE49-F238E27FC236}">
              <a16:creationId xmlns:a16="http://schemas.microsoft.com/office/drawing/2014/main" id="{38495B86-049F-4227-8F1D-EC0B4A7E79BB}"/>
            </a:ext>
          </a:extLst>
        </xdr:cNvPr>
        <xdr:cNvGrpSpPr/>
      </xdr:nvGrpSpPr>
      <xdr:grpSpPr>
        <a:xfrm>
          <a:off x="695065" y="3800740"/>
          <a:ext cx="1223962" cy="529434"/>
          <a:chOff x="1535115" y="4065588"/>
          <a:chExt cx="1223962" cy="529434"/>
        </a:xfrm>
      </xdr:grpSpPr>
      <xdr:sp macro="" textlink="">
        <xdr:nvSpPr>
          <xdr:cNvPr id="1490" name="Rectangle 75">
            <a:extLst>
              <a:ext uri="{FF2B5EF4-FFF2-40B4-BE49-F238E27FC236}">
                <a16:creationId xmlns:a16="http://schemas.microsoft.com/office/drawing/2014/main" id="{E2317CEF-9531-41E6-9785-8CC3855997EA}"/>
              </a:ext>
            </a:extLst>
          </xdr:cNvPr>
          <xdr:cNvSpPr>
            <a:spLocks noChangeArrowheads="1"/>
          </xdr:cNvSpPr>
        </xdr:nvSpPr>
        <xdr:spPr bwMode="auto">
          <a:xfrm>
            <a:off x="1635126" y="4065588"/>
            <a:ext cx="306174" cy="184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lang="es-CO" sz="1200" b="1">
                <a:solidFill>
                  <a:srgbClr val="FFFFFF"/>
                </a:solidFill>
                <a:latin typeface="Verdana" panose="020B0604030504040204" pitchFamily="34" charset="0"/>
                <a:ea typeface="Verdana" panose="020B0604030504040204" pitchFamily="34" charset="0"/>
              </a:rPr>
              <a:t>PIC</a:t>
            </a:r>
            <a:endParaRPr kumimoji="0" lang="es-CO" sz="1200" b="0" i="0" u="none" strike="noStrike" cap="none" normalizeH="0" baseline="0">
              <a:ln>
                <a:noFill/>
              </a:ln>
              <a:solidFill>
                <a:srgbClr val="FFFFFF"/>
              </a:solidFill>
              <a:effectLst/>
              <a:latin typeface="Verdana" panose="020B0604030504040204" pitchFamily="34" charset="0"/>
              <a:ea typeface="Verdana" panose="020B0604030504040204" pitchFamily="34" charset="0"/>
            </a:endParaRPr>
          </a:p>
        </xdr:txBody>
      </xdr:sp>
      <xdr:sp macro="" textlink="">
        <xdr:nvSpPr>
          <xdr:cNvPr id="1491" name="Text Placeholder 33">
            <a:hlinkClick xmlns:r="http://schemas.openxmlformats.org/officeDocument/2006/relationships" r:id="rId8"/>
            <a:extLst>
              <a:ext uri="{FF2B5EF4-FFF2-40B4-BE49-F238E27FC236}">
                <a16:creationId xmlns:a16="http://schemas.microsoft.com/office/drawing/2014/main" id="{3A850D58-AD7C-48BA-AAC6-D76BD5BFF43B}"/>
              </a:ext>
            </a:extLst>
          </xdr:cNvPr>
          <xdr:cNvSpPr txBox="1">
            <a:spLocks/>
          </xdr:cNvSpPr>
        </xdr:nvSpPr>
        <xdr:spPr>
          <a:xfrm>
            <a:off x="1535115" y="4211639"/>
            <a:ext cx="1223962"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CO" sz="900">
                <a:solidFill>
                  <a:srgbClr val="FFFFFF"/>
                </a:solidFill>
                <a:latin typeface="Verdana" panose="020B0604030504040204" pitchFamily="34" charset="0"/>
                <a:ea typeface="Verdana" panose="020B0604030504040204" pitchFamily="34" charset="0"/>
              </a:rPr>
              <a:t>Plan Institucional de Capacitación</a:t>
            </a:r>
          </a:p>
        </xdr:txBody>
      </xdr:sp>
    </xdr:grpSp>
    <xdr:clientData/>
  </xdr:twoCellAnchor>
  <xdr:twoCellAnchor>
    <xdr:from>
      <xdr:col>1</xdr:col>
      <xdr:colOff>314065</xdr:colOff>
      <xdr:row>15</xdr:row>
      <xdr:rowOff>19314</xdr:rowOff>
    </xdr:from>
    <xdr:to>
      <xdr:col>1</xdr:col>
      <xdr:colOff>1538027</xdr:colOff>
      <xdr:row>17</xdr:row>
      <xdr:rowOff>166160</xdr:rowOff>
    </xdr:to>
    <xdr:grpSp>
      <xdr:nvGrpSpPr>
        <xdr:cNvPr id="1450" name="Group 142">
          <a:extLst>
            <a:ext uri="{FF2B5EF4-FFF2-40B4-BE49-F238E27FC236}">
              <a16:creationId xmlns:a16="http://schemas.microsoft.com/office/drawing/2014/main" id="{E76D6D39-C04E-4B5D-959D-C29459999DA6}"/>
            </a:ext>
          </a:extLst>
        </xdr:cNvPr>
        <xdr:cNvGrpSpPr/>
      </xdr:nvGrpSpPr>
      <xdr:grpSpPr>
        <a:xfrm>
          <a:off x="695065" y="2876814"/>
          <a:ext cx="1223962" cy="527846"/>
          <a:chOff x="1535115" y="3167063"/>
          <a:chExt cx="1223962" cy="527846"/>
        </a:xfrm>
      </xdr:grpSpPr>
      <xdr:sp macro="" textlink="">
        <xdr:nvSpPr>
          <xdr:cNvPr id="1488" name="Rectangle 74">
            <a:extLst>
              <a:ext uri="{FF2B5EF4-FFF2-40B4-BE49-F238E27FC236}">
                <a16:creationId xmlns:a16="http://schemas.microsoft.com/office/drawing/2014/main" id="{EF3D1151-AD52-40B4-A2BE-FE83B8B77111}"/>
              </a:ext>
            </a:extLst>
          </xdr:cNvPr>
          <xdr:cNvSpPr>
            <a:spLocks noChangeArrowheads="1"/>
          </xdr:cNvSpPr>
        </xdr:nvSpPr>
        <xdr:spPr bwMode="auto">
          <a:xfrm>
            <a:off x="1635126" y="3167063"/>
            <a:ext cx="413575" cy="169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lang="es-CO" sz="1100" b="1">
                <a:solidFill>
                  <a:srgbClr val="FFFFFF"/>
                </a:solidFill>
                <a:latin typeface="Verdana" panose="020B0604030504040204" pitchFamily="34" charset="0"/>
                <a:ea typeface="Verdana" panose="020B0604030504040204" pitchFamily="34" charset="0"/>
              </a:rPr>
              <a:t>PETH</a:t>
            </a:r>
            <a:endParaRPr kumimoji="0" lang="es-CO" sz="1100" b="0" i="0" u="none" strike="noStrike" cap="none" normalizeH="0" baseline="0">
              <a:ln>
                <a:noFill/>
              </a:ln>
              <a:solidFill>
                <a:srgbClr val="FFFFFF"/>
              </a:solidFill>
              <a:effectLst/>
              <a:latin typeface="Verdana" panose="020B0604030504040204" pitchFamily="34" charset="0"/>
              <a:ea typeface="Verdana" panose="020B0604030504040204" pitchFamily="34" charset="0"/>
            </a:endParaRPr>
          </a:p>
        </xdr:txBody>
      </xdr:sp>
      <xdr:sp macro="" textlink="">
        <xdr:nvSpPr>
          <xdr:cNvPr id="1489" name="Text Placeholder 33">
            <a:hlinkClick xmlns:r="http://schemas.openxmlformats.org/officeDocument/2006/relationships" r:id="rId7"/>
            <a:extLst>
              <a:ext uri="{FF2B5EF4-FFF2-40B4-BE49-F238E27FC236}">
                <a16:creationId xmlns:a16="http://schemas.microsoft.com/office/drawing/2014/main" id="{63238329-46FC-4811-B517-C5293054FFE1}"/>
              </a:ext>
            </a:extLst>
          </xdr:cNvPr>
          <xdr:cNvSpPr txBox="1">
            <a:spLocks/>
          </xdr:cNvSpPr>
        </xdr:nvSpPr>
        <xdr:spPr>
          <a:xfrm>
            <a:off x="1535115" y="3311526"/>
            <a:ext cx="1223962"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CO" sz="900">
                <a:solidFill>
                  <a:srgbClr val="FFFFFF"/>
                </a:solidFill>
                <a:latin typeface="Verdana" panose="020B0604030504040204" pitchFamily="34" charset="0"/>
                <a:ea typeface="Verdana" panose="020B0604030504040204" pitchFamily="34" charset="0"/>
              </a:rPr>
              <a:t>Plan Estratégico de Talento Humano</a:t>
            </a:r>
          </a:p>
        </xdr:txBody>
      </xdr:sp>
    </xdr:grpSp>
    <xdr:clientData/>
  </xdr:twoCellAnchor>
  <xdr:twoCellAnchor>
    <xdr:from>
      <xdr:col>1</xdr:col>
      <xdr:colOff>314065</xdr:colOff>
      <xdr:row>10</xdr:row>
      <xdr:rowOff>74876</xdr:rowOff>
    </xdr:from>
    <xdr:to>
      <xdr:col>1</xdr:col>
      <xdr:colOff>1538027</xdr:colOff>
      <xdr:row>13</xdr:row>
      <xdr:rowOff>32810</xdr:rowOff>
    </xdr:to>
    <xdr:grpSp>
      <xdr:nvGrpSpPr>
        <xdr:cNvPr id="1451" name="Group 141">
          <a:extLst>
            <a:ext uri="{FF2B5EF4-FFF2-40B4-BE49-F238E27FC236}">
              <a16:creationId xmlns:a16="http://schemas.microsoft.com/office/drawing/2014/main" id="{26280571-D4B6-4708-970E-8F4A525C3E3E}"/>
            </a:ext>
          </a:extLst>
        </xdr:cNvPr>
        <xdr:cNvGrpSpPr/>
      </xdr:nvGrpSpPr>
      <xdr:grpSpPr>
        <a:xfrm>
          <a:off x="695065" y="1979876"/>
          <a:ext cx="1223962" cy="529434"/>
          <a:chOff x="1535115" y="2270125"/>
          <a:chExt cx="1223962" cy="529434"/>
        </a:xfrm>
      </xdr:grpSpPr>
      <xdr:sp macro="" textlink="">
        <xdr:nvSpPr>
          <xdr:cNvPr id="1486" name="Rectangle 73">
            <a:extLst>
              <a:ext uri="{FF2B5EF4-FFF2-40B4-BE49-F238E27FC236}">
                <a16:creationId xmlns:a16="http://schemas.microsoft.com/office/drawing/2014/main" id="{0369D63C-85E7-4125-8945-8BB77F13DD31}"/>
              </a:ext>
            </a:extLst>
          </xdr:cNvPr>
          <xdr:cNvSpPr>
            <a:spLocks noChangeArrowheads="1"/>
          </xdr:cNvSpPr>
        </xdr:nvSpPr>
        <xdr:spPr bwMode="auto">
          <a:xfrm>
            <a:off x="1635126" y="2270125"/>
            <a:ext cx="352661" cy="184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lang="es-CO" sz="1200" b="1">
                <a:solidFill>
                  <a:srgbClr val="FFFFFF"/>
                </a:solidFill>
                <a:latin typeface="Verdana" panose="020B0604030504040204" pitchFamily="34" charset="0"/>
                <a:ea typeface="Verdana" panose="020B0604030504040204" pitchFamily="34" charset="0"/>
              </a:rPr>
              <a:t>PAA</a:t>
            </a:r>
          </a:p>
        </xdr:txBody>
      </xdr:sp>
      <xdr:sp macro="" textlink="">
        <xdr:nvSpPr>
          <xdr:cNvPr id="1487" name="Text Placeholder 33">
            <a:hlinkClick xmlns:r="http://schemas.openxmlformats.org/officeDocument/2006/relationships" r:id="rId6"/>
            <a:extLst>
              <a:ext uri="{FF2B5EF4-FFF2-40B4-BE49-F238E27FC236}">
                <a16:creationId xmlns:a16="http://schemas.microsoft.com/office/drawing/2014/main" id="{3AB8042B-C70F-462D-AE30-45A619E8FE71}"/>
              </a:ext>
            </a:extLst>
          </xdr:cNvPr>
          <xdr:cNvSpPr txBox="1">
            <a:spLocks/>
          </xdr:cNvSpPr>
        </xdr:nvSpPr>
        <xdr:spPr>
          <a:xfrm>
            <a:off x="1535115" y="2416176"/>
            <a:ext cx="1223962"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CO" sz="900">
                <a:solidFill>
                  <a:srgbClr val="FFFFFF"/>
                </a:solidFill>
                <a:latin typeface="Verdana" panose="020B0604030504040204" pitchFamily="34" charset="0"/>
                <a:ea typeface="Verdana" panose="020B0604030504040204" pitchFamily="34" charset="0"/>
              </a:rPr>
              <a:t>Plan Anual de Adquisiciones</a:t>
            </a:r>
          </a:p>
        </xdr:txBody>
      </xdr:sp>
    </xdr:grpSp>
    <xdr:clientData/>
  </xdr:twoCellAnchor>
  <xdr:twoCellAnchor>
    <xdr:from>
      <xdr:col>1</xdr:col>
      <xdr:colOff>314065</xdr:colOff>
      <xdr:row>5</xdr:row>
      <xdr:rowOff>180183</xdr:rowOff>
    </xdr:from>
    <xdr:to>
      <xdr:col>1</xdr:col>
      <xdr:colOff>1538027</xdr:colOff>
      <xdr:row>8</xdr:row>
      <xdr:rowOff>134941</xdr:rowOff>
    </xdr:to>
    <xdr:grpSp>
      <xdr:nvGrpSpPr>
        <xdr:cNvPr id="1452" name="Group 140">
          <a:extLst>
            <a:ext uri="{FF2B5EF4-FFF2-40B4-BE49-F238E27FC236}">
              <a16:creationId xmlns:a16="http://schemas.microsoft.com/office/drawing/2014/main" id="{AFBFAEF5-5E84-422A-AC05-7DF605DBF847}"/>
            </a:ext>
          </a:extLst>
        </xdr:cNvPr>
        <xdr:cNvGrpSpPr/>
      </xdr:nvGrpSpPr>
      <xdr:grpSpPr>
        <a:xfrm>
          <a:off x="695065" y="1132683"/>
          <a:ext cx="1223962" cy="526258"/>
          <a:chOff x="1535115" y="1363663"/>
          <a:chExt cx="1223962" cy="526258"/>
        </a:xfrm>
      </xdr:grpSpPr>
      <xdr:sp macro="" textlink="">
        <xdr:nvSpPr>
          <xdr:cNvPr id="1484" name="Rectangle 72">
            <a:hlinkClick xmlns:r="http://schemas.openxmlformats.org/officeDocument/2006/relationships" r:id="rId5"/>
            <a:extLst>
              <a:ext uri="{FF2B5EF4-FFF2-40B4-BE49-F238E27FC236}">
                <a16:creationId xmlns:a16="http://schemas.microsoft.com/office/drawing/2014/main" id="{BC7842CF-4AA0-4A4F-BF67-843899C7DBB1}"/>
              </a:ext>
            </a:extLst>
          </xdr:cNvPr>
          <xdr:cNvSpPr>
            <a:spLocks noChangeArrowheads="1"/>
          </xdr:cNvSpPr>
        </xdr:nvSpPr>
        <xdr:spPr bwMode="auto">
          <a:xfrm>
            <a:off x="1635126" y="1363663"/>
            <a:ext cx="519373" cy="169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kumimoji="0" lang="es-CO" sz="1100" b="1" i="0" u="none" strike="noStrike" cap="none" normalizeH="0" baseline="0">
                <a:ln>
                  <a:noFill/>
                </a:ln>
                <a:solidFill>
                  <a:srgbClr val="FFFFFF"/>
                </a:solidFill>
                <a:effectLst/>
                <a:latin typeface="Verdana" panose="020B0604030504040204" pitchFamily="34" charset="0"/>
                <a:ea typeface="Verdana" panose="020B0604030504040204" pitchFamily="34" charset="0"/>
              </a:rPr>
              <a:t>PINAR</a:t>
            </a:r>
          </a:p>
        </xdr:txBody>
      </xdr:sp>
      <xdr:sp macro="" textlink="">
        <xdr:nvSpPr>
          <xdr:cNvPr id="1485" name="Text Placeholder 33">
            <a:hlinkClick xmlns:r="http://schemas.openxmlformats.org/officeDocument/2006/relationships" r:id="rId5"/>
            <a:extLst>
              <a:ext uri="{FF2B5EF4-FFF2-40B4-BE49-F238E27FC236}">
                <a16:creationId xmlns:a16="http://schemas.microsoft.com/office/drawing/2014/main" id="{62ABE62C-C1A7-4846-8537-7FBE0A2CBC6A}"/>
              </a:ext>
            </a:extLst>
          </xdr:cNvPr>
          <xdr:cNvSpPr txBox="1">
            <a:spLocks/>
          </xdr:cNvSpPr>
        </xdr:nvSpPr>
        <xdr:spPr>
          <a:xfrm>
            <a:off x="1535115" y="1506538"/>
            <a:ext cx="1223962"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CO" sz="900">
                <a:solidFill>
                  <a:srgbClr val="FFFFFF"/>
                </a:solidFill>
                <a:latin typeface="Verdana" panose="020B0604030504040204" pitchFamily="34" charset="0"/>
                <a:ea typeface="Verdana" panose="020B0604030504040204" pitchFamily="34" charset="0"/>
              </a:rPr>
              <a:t>Plan Institucional de Archivos </a:t>
            </a:r>
          </a:p>
        </xdr:txBody>
      </xdr:sp>
    </xdr:grpSp>
    <xdr:clientData/>
  </xdr:twoCellAnchor>
  <xdr:twoCellAnchor>
    <xdr:from>
      <xdr:col>5</xdr:col>
      <xdr:colOff>780519</xdr:colOff>
      <xdr:row>19</xdr:row>
      <xdr:rowOff>34927</xdr:rowOff>
    </xdr:from>
    <xdr:to>
      <xdr:col>6</xdr:col>
      <xdr:colOff>519110</xdr:colOff>
      <xdr:row>22</xdr:row>
      <xdr:rowOff>32548</xdr:rowOff>
    </xdr:to>
    <xdr:grpSp>
      <xdr:nvGrpSpPr>
        <xdr:cNvPr id="1453" name="Group 149">
          <a:extLst>
            <a:ext uri="{FF2B5EF4-FFF2-40B4-BE49-F238E27FC236}">
              <a16:creationId xmlns:a16="http://schemas.microsoft.com/office/drawing/2014/main" id="{DBBB97DC-735F-45AC-8623-42C4F3B050CE}"/>
            </a:ext>
          </a:extLst>
        </xdr:cNvPr>
        <xdr:cNvGrpSpPr/>
      </xdr:nvGrpSpPr>
      <xdr:grpSpPr>
        <a:xfrm>
          <a:off x="8362419" y="3654427"/>
          <a:ext cx="1538816" cy="569121"/>
          <a:chOff x="9559397" y="4964113"/>
          <a:chExt cx="1592791" cy="569121"/>
        </a:xfrm>
      </xdr:grpSpPr>
      <xdr:sp macro="" textlink="">
        <xdr:nvSpPr>
          <xdr:cNvPr id="1482" name="Rectangle 41">
            <a:hlinkClick xmlns:r="http://schemas.openxmlformats.org/officeDocument/2006/relationships" r:id="rId3"/>
            <a:extLst>
              <a:ext uri="{FF2B5EF4-FFF2-40B4-BE49-F238E27FC236}">
                <a16:creationId xmlns:a16="http://schemas.microsoft.com/office/drawing/2014/main" id="{71020AE7-AA45-4A76-A371-7C87E8247365}"/>
              </a:ext>
            </a:extLst>
          </xdr:cNvPr>
          <xdr:cNvSpPr>
            <a:spLocks noChangeArrowheads="1"/>
          </xdr:cNvSpPr>
        </xdr:nvSpPr>
        <xdr:spPr bwMode="auto">
          <a:xfrm>
            <a:off x="9585326" y="4964113"/>
            <a:ext cx="639599" cy="169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lvl="0"/>
            <a:r>
              <a:rPr lang="es-CO" sz="1100">
                <a:solidFill>
                  <a:srgbClr val="FFFFFF"/>
                </a:solidFill>
                <a:latin typeface="Verdana" panose="020B0604030504040204" pitchFamily="34" charset="0"/>
                <a:ea typeface="Verdana" panose="020B0604030504040204" pitchFamily="34" charset="0"/>
              </a:rPr>
              <a:t> </a:t>
            </a:r>
            <a:r>
              <a:rPr lang="es-CO" sz="1100" b="1">
                <a:solidFill>
                  <a:srgbClr val="FFFFFF"/>
                </a:solidFill>
                <a:latin typeface="Verdana" panose="020B0604030504040204" pitchFamily="34" charset="0"/>
                <a:ea typeface="Verdana" panose="020B0604030504040204" pitchFamily="34" charset="0"/>
              </a:rPr>
              <a:t>PTRSPI</a:t>
            </a:r>
            <a:endParaRPr kumimoji="0" lang="es-CO" sz="1100" b="1" i="0" u="none" strike="noStrike" cap="none" normalizeH="0" baseline="0">
              <a:ln>
                <a:noFill/>
              </a:ln>
              <a:solidFill>
                <a:srgbClr val="FFFFFF"/>
              </a:solidFill>
              <a:effectLst/>
              <a:latin typeface="Verdana" panose="020B0604030504040204" pitchFamily="34" charset="0"/>
              <a:ea typeface="Verdana" panose="020B0604030504040204" pitchFamily="34" charset="0"/>
            </a:endParaRPr>
          </a:p>
        </xdr:txBody>
      </xdr:sp>
      <xdr:sp macro="" textlink="">
        <xdr:nvSpPr>
          <xdr:cNvPr id="1483" name="Text Placeholder 33">
            <a:hlinkClick xmlns:r="http://schemas.openxmlformats.org/officeDocument/2006/relationships" r:id="rId3"/>
            <a:extLst>
              <a:ext uri="{FF2B5EF4-FFF2-40B4-BE49-F238E27FC236}">
                <a16:creationId xmlns:a16="http://schemas.microsoft.com/office/drawing/2014/main" id="{63423B0A-DE58-4411-BA36-5A847905545D}"/>
              </a:ext>
            </a:extLst>
          </xdr:cNvPr>
          <xdr:cNvSpPr txBox="1">
            <a:spLocks/>
          </xdr:cNvSpPr>
        </xdr:nvSpPr>
        <xdr:spPr>
          <a:xfrm>
            <a:off x="9559397" y="5149851"/>
            <a:ext cx="1592791"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MX" sz="900">
                <a:solidFill>
                  <a:srgbClr val="FFFFFF"/>
                </a:solidFill>
                <a:latin typeface="Verdana" panose="020B0604030504040204" pitchFamily="34" charset="0"/>
                <a:ea typeface="Verdana" panose="020B0604030504040204" pitchFamily="34" charset="0"/>
              </a:rPr>
              <a:t>Plan de Tratamiento de Riesgos de Seguridad y Privacidad de la Información</a:t>
            </a:r>
            <a:endParaRPr lang="es-CO" sz="900">
              <a:solidFill>
                <a:srgbClr val="FFFFFF"/>
              </a:solidFill>
              <a:latin typeface="Verdana" panose="020B0604030504040204" pitchFamily="34" charset="0"/>
              <a:ea typeface="Verdana" panose="020B0604030504040204" pitchFamily="34" charset="0"/>
            </a:endParaRPr>
          </a:p>
        </xdr:txBody>
      </xdr:sp>
    </xdr:grpSp>
    <xdr:clientData/>
  </xdr:twoCellAnchor>
  <xdr:twoCellAnchor>
    <xdr:from>
      <xdr:col>5</xdr:col>
      <xdr:colOff>848244</xdr:colOff>
      <xdr:row>14</xdr:row>
      <xdr:rowOff>101465</xdr:rowOff>
    </xdr:from>
    <xdr:to>
      <xdr:col>6</xdr:col>
      <xdr:colOff>358760</xdr:colOff>
      <xdr:row>17</xdr:row>
      <xdr:rowOff>59399</xdr:rowOff>
    </xdr:to>
    <xdr:grpSp>
      <xdr:nvGrpSpPr>
        <xdr:cNvPr id="1454" name="Group 148">
          <a:extLst>
            <a:ext uri="{FF2B5EF4-FFF2-40B4-BE49-F238E27FC236}">
              <a16:creationId xmlns:a16="http://schemas.microsoft.com/office/drawing/2014/main" id="{E866CF9A-3C07-4590-A4FA-540DFC77B453}"/>
            </a:ext>
          </a:extLst>
        </xdr:cNvPr>
        <xdr:cNvGrpSpPr/>
      </xdr:nvGrpSpPr>
      <xdr:grpSpPr>
        <a:xfrm>
          <a:off x="8430144" y="2768465"/>
          <a:ext cx="1310741" cy="529434"/>
          <a:chOff x="9491668" y="4065588"/>
          <a:chExt cx="1224939" cy="529434"/>
        </a:xfrm>
      </xdr:grpSpPr>
      <xdr:sp macro="" textlink="">
        <xdr:nvSpPr>
          <xdr:cNvPr id="1480" name="Rectangle 40">
            <a:hlinkClick xmlns:r="http://schemas.openxmlformats.org/officeDocument/2006/relationships" r:id="rId2"/>
            <a:extLst>
              <a:ext uri="{FF2B5EF4-FFF2-40B4-BE49-F238E27FC236}">
                <a16:creationId xmlns:a16="http://schemas.microsoft.com/office/drawing/2014/main" id="{11B549A0-4BBA-41A1-ABBA-DC35AE59A29A}"/>
              </a:ext>
            </a:extLst>
          </xdr:cNvPr>
          <xdr:cNvSpPr>
            <a:spLocks noChangeArrowheads="1"/>
          </xdr:cNvSpPr>
        </xdr:nvSpPr>
        <xdr:spPr bwMode="auto">
          <a:xfrm>
            <a:off x="9585326" y="4065588"/>
            <a:ext cx="371897" cy="169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kumimoji="0" lang="es-CO" sz="1100" b="1" i="0" u="none" strike="noStrike" cap="none" normalizeH="0" baseline="0">
                <a:ln>
                  <a:noFill/>
                </a:ln>
                <a:solidFill>
                  <a:srgbClr val="FFFFFF"/>
                </a:solidFill>
                <a:effectLst/>
                <a:latin typeface="Verdana" panose="020B0604030504040204" pitchFamily="34" charset="0"/>
                <a:ea typeface="Verdana" panose="020B0604030504040204" pitchFamily="34" charset="0"/>
              </a:rPr>
              <a:t>PETI</a:t>
            </a:r>
          </a:p>
        </xdr:txBody>
      </xdr:sp>
      <xdr:sp macro="" textlink="">
        <xdr:nvSpPr>
          <xdr:cNvPr id="1481" name="Text Placeholder 33">
            <a:hlinkClick xmlns:r="http://schemas.openxmlformats.org/officeDocument/2006/relationships" r:id="rId2"/>
            <a:extLst>
              <a:ext uri="{FF2B5EF4-FFF2-40B4-BE49-F238E27FC236}">
                <a16:creationId xmlns:a16="http://schemas.microsoft.com/office/drawing/2014/main" id="{F8ADF9F6-11B2-45F6-B080-A794FDB799EB}"/>
              </a:ext>
            </a:extLst>
          </xdr:cNvPr>
          <xdr:cNvSpPr txBox="1">
            <a:spLocks/>
          </xdr:cNvSpPr>
        </xdr:nvSpPr>
        <xdr:spPr>
          <a:xfrm>
            <a:off x="9491668" y="4211639"/>
            <a:ext cx="1224939"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CO" sz="900">
                <a:solidFill>
                  <a:srgbClr val="FFFFFF"/>
                </a:solidFill>
                <a:latin typeface="Verdana" panose="020B0604030504040204" pitchFamily="34" charset="0"/>
                <a:ea typeface="Verdana" panose="020B0604030504040204" pitchFamily="34" charset="0"/>
              </a:rPr>
              <a:t>Plan Estratégico de Tecnologías de la Información y las Comunicaciones</a:t>
            </a:r>
          </a:p>
        </xdr:txBody>
      </xdr:sp>
    </xdr:grpSp>
    <xdr:clientData/>
  </xdr:twoCellAnchor>
  <xdr:twoCellAnchor>
    <xdr:from>
      <xdr:col>5</xdr:col>
      <xdr:colOff>859817</xdr:colOff>
      <xdr:row>10</xdr:row>
      <xdr:rowOff>35984</xdr:rowOff>
    </xdr:from>
    <xdr:to>
      <xdr:col>6</xdr:col>
      <xdr:colOff>229579</xdr:colOff>
      <xdr:row>12</xdr:row>
      <xdr:rowOff>182830</xdr:rowOff>
    </xdr:to>
    <xdr:grpSp>
      <xdr:nvGrpSpPr>
        <xdr:cNvPr id="1455" name="Group 147">
          <a:extLst>
            <a:ext uri="{FF2B5EF4-FFF2-40B4-BE49-F238E27FC236}">
              <a16:creationId xmlns:a16="http://schemas.microsoft.com/office/drawing/2014/main" id="{72A3388D-9365-4642-AC60-6B034E68A276}"/>
            </a:ext>
          </a:extLst>
        </xdr:cNvPr>
        <xdr:cNvGrpSpPr/>
      </xdr:nvGrpSpPr>
      <xdr:grpSpPr>
        <a:xfrm>
          <a:off x="8441717" y="1940984"/>
          <a:ext cx="1169987" cy="527846"/>
          <a:chOff x="9492645" y="3167063"/>
          <a:chExt cx="1223962" cy="527846"/>
        </a:xfrm>
      </xdr:grpSpPr>
      <xdr:sp macro="" textlink="">
        <xdr:nvSpPr>
          <xdr:cNvPr id="1478" name="Rectangle 39">
            <a:extLst>
              <a:ext uri="{FF2B5EF4-FFF2-40B4-BE49-F238E27FC236}">
                <a16:creationId xmlns:a16="http://schemas.microsoft.com/office/drawing/2014/main" id="{A5FD7CD8-55DC-4EF0-93E5-C6A0E4230F3C}"/>
              </a:ext>
            </a:extLst>
          </xdr:cNvPr>
          <xdr:cNvSpPr>
            <a:spLocks noChangeArrowheads="1"/>
          </xdr:cNvSpPr>
        </xdr:nvSpPr>
        <xdr:spPr bwMode="auto">
          <a:xfrm>
            <a:off x="9585326" y="3167063"/>
            <a:ext cx="397545" cy="169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kumimoji="0" lang="es-CO" sz="1100" b="1" i="0" u="none" strike="noStrike" cap="none" normalizeH="0" baseline="0">
                <a:ln>
                  <a:noFill/>
                </a:ln>
                <a:solidFill>
                  <a:srgbClr val="FFFFFF"/>
                </a:solidFill>
                <a:effectLst/>
                <a:latin typeface="Verdana" panose="020B0604030504040204" pitchFamily="34" charset="0"/>
                <a:ea typeface="Verdana" panose="020B0604030504040204" pitchFamily="34" charset="0"/>
              </a:rPr>
              <a:t>PTEP</a:t>
            </a:r>
          </a:p>
        </xdr:txBody>
      </xdr:sp>
      <xdr:sp macro="" textlink="">
        <xdr:nvSpPr>
          <xdr:cNvPr id="1479" name="Text Placeholder 33">
            <a:extLst>
              <a:ext uri="{FF2B5EF4-FFF2-40B4-BE49-F238E27FC236}">
                <a16:creationId xmlns:a16="http://schemas.microsoft.com/office/drawing/2014/main" id="{46E17898-92AC-47F7-A270-0CCC7B4D5AF3}"/>
              </a:ext>
            </a:extLst>
          </xdr:cNvPr>
          <xdr:cNvSpPr txBox="1">
            <a:spLocks/>
          </xdr:cNvSpPr>
        </xdr:nvSpPr>
        <xdr:spPr>
          <a:xfrm>
            <a:off x="9492645" y="3311526"/>
            <a:ext cx="1223962"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CO" sz="900">
                <a:solidFill>
                  <a:srgbClr val="FFFFFF"/>
                </a:solidFill>
                <a:latin typeface="Verdana" panose="020B0604030504040204" pitchFamily="34" charset="0"/>
                <a:ea typeface="Verdana" panose="020B0604030504040204" pitchFamily="34" charset="0"/>
              </a:rPr>
              <a:t>Programa de Transparencia y Ética Pública</a:t>
            </a:r>
          </a:p>
        </xdr:txBody>
      </xdr:sp>
    </xdr:grpSp>
    <xdr:clientData/>
  </xdr:twoCellAnchor>
  <xdr:twoCellAnchor>
    <xdr:from>
      <xdr:col>5</xdr:col>
      <xdr:colOff>859816</xdr:colOff>
      <xdr:row>5</xdr:row>
      <xdr:rowOff>91546</xdr:rowOff>
    </xdr:from>
    <xdr:to>
      <xdr:col>6</xdr:col>
      <xdr:colOff>333371</xdr:colOff>
      <xdr:row>8</xdr:row>
      <xdr:rowOff>49480</xdr:rowOff>
    </xdr:to>
    <xdr:grpSp>
      <xdr:nvGrpSpPr>
        <xdr:cNvPr id="1456" name="Group 146">
          <a:extLst>
            <a:ext uri="{FF2B5EF4-FFF2-40B4-BE49-F238E27FC236}">
              <a16:creationId xmlns:a16="http://schemas.microsoft.com/office/drawing/2014/main" id="{D500D79F-A98F-4AD0-B503-275360D31944}"/>
            </a:ext>
          </a:extLst>
        </xdr:cNvPr>
        <xdr:cNvGrpSpPr/>
      </xdr:nvGrpSpPr>
      <xdr:grpSpPr>
        <a:xfrm>
          <a:off x="8441716" y="1044046"/>
          <a:ext cx="1273780" cy="529434"/>
          <a:chOff x="9492644" y="2270125"/>
          <a:chExt cx="1327755" cy="529434"/>
        </a:xfrm>
      </xdr:grpSpPr>
      <xdr:sp macro="" textlink="">
        <xdr:nvSpPr>
          <xdr:cNvPr id="1476" name="Rectangle 38">
            <a:hlinkClick xmlns:r="http://schemas.openxmlformats.org/officeDocument/2006/relationships" r:id="rId1"/>
            <a:extLst>
              <a:ext uri="{FF2B5EF4-FFF2-40B4-BE49-F238E27FC236}">
                <a16:creationId xmlns:a16="http://schemas.microsoft.com/office/drawing/2014/main" id="{79B16779-D1B0-44B7-A18A-640C4225D09E}"/>
              </a:ext>
            </a:extLst>
          </xdr:cNvPr>
          <xdr:cNvSpPr>
            <a:spLocks noChangeArrowheads="1"/>
          </xdr:cNvSpPr>
        </xdr:nvSpPr>
        <xdr:spPr bwMode="auto">
          <a:xfrm>
            <a:off x="9585326" y="2270125"/>
            <a:ext cx="400751" cy="169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lang="es-CO" sz="1100" b="1">
                <a:solidFill>
                  <a:srgbClr val="FFFFFF"/>
                </a:solidFill>
                <a:latin typeface="Verdana" panose="020B0604030504040204" pitchFamily="34" charset="0"/>
                <a:ea typeface="Verdana" panose="020B0604030504040204" pitchFamily="34" charset="0"/>
              </a:rPr>
              <a:t>PSST</a:t>
            </a:r>
            <a:endParaRPr kumimoji="0" lang="es-CO" sz="1100" b="1" i="0" u="none" strike="noStrike" cap="none" normalizeH="0" baseline="0">
              <a:ln>
                <a:noFill/>
              </a:ln>
              <a:solidFill>
                <a:srgbClr val="FFFFFF"/>
              </a:solidFill>
              <a:effectLst/>
              <a:latin typeface="Verdana" panose="020B0604030504040204" pitchFamily="34" charset="0"/>
              <a:ea typeface="Verdana" panose="020B0604030504040204" pitchFamily="34" charset="0"/>
            </a:endParaRPr>
          </a:p>
        </xdr:txBody>
      </xdr:sp>
      <xdr:sp macro="" textlink="">
        <xdr:nvSpPr>
          <xdr:cNvPr id="1477" name="Text Placeholder 33">
            <a:hlinkClick xmlns:r="http://schemas.openxmlformats.org/officeDocument/2006/relationships" r:id="rId1"/>
            <a:extLst>
              <a:ext uri="{FF2B5EF4-FFF2-40B4-BE49-F238E27FC236}">
                <a16:creationId xmlns:a16="http://schemas.microsoft.com/office/drawing/2014/main" id="{426E6178-A6E2-4199-AF32-423529E86ADA}"/>
              </a:ext>
            </a:extLst>
          </xdr:cNvPr>
          <xdr:cNvSpPr txBox="1">
            <a:spLocks/>
          </xdr:cNvSpPr>
        </xdr:nvSpPr>
        <xdr:spPr>
          <a:xfrm>
            <a:off x="9492644" y="2416176"/>
            <a:ext cx="1327755"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CO" sz="900">
                <a:solidFill>
                  <a:srgbClr val="FFFFFF"/>
                </a:solidFill>
                <a:latin typeface="Verdana" panose="020B0604030504040204" pitchFamily="34" charset="0"/>
                <a:ea typeface="Verdana" panose="020B0604030504040204" pitchFamily="34" charset="0"/>
              </a:rPr>
              <a:t>Plan de Seguridad y Salud en el Trabajo</a:t>
            </a:r>
          </a:p>
        </xdr:txBody>
      </xdr:sp>
    </xdr:grpSp>
    <xdr:clientData/>
  </xdr:twoCellAnchor>
  <xdr:twoCellAnchor>
    <xdr:from>
      <xdr:col>1</xdr:col>
      <xdr:colOff>333299</xdr:colOff>
      <xdr:row>24</xdr:row>
      <xdr:rowOff>169068</xdr:rowOff>
    </xdr:from>
    <xdr:to>
      <xdr:col>1</xdr:col>
      <xdr:colOff>1557261</xdr:colOff>
      <xdr:row>27</xdr:row>
      <xdr:rowOff>123826</xdr:rowOff>
    </xdr:to>
    <xdr:grpSp>
      <xdr:nvGrpSpPr>
        <xdr:cNvPr id="1457" name="Group 145">
          <a:extLst>
            <a:ext uri="{FF2B5EF4-FFF2-40B4-BE49-F238E27FC236}">
              <a16:creationId xmlns:a16="http://schemas.microsoft.com/office/drawing/2014/main" id="{A3840E7A-F011-4442-9684-209B629E4C18}"/>
            </a:ext>
          </a:extLst>
        </xdr:cNvPr>
        <xdr:cNvGrpSpPr/>
      </xdr:nvGrpSpPr>
      <xdr:grpSpPr>
        <a:xfrm>
          <a:off x="714299" y="4741068"/>
          <a:ext cx="1223962" cy="526258"/>
          <a:chOff x="9492645" y="1363663"/>
          <a:chExt cx="1223962" cy="526258"/>
        </a:xfrm>
      </xdr:grpSpPr>
      <xdr:sp macro="" textlink="">
        <xdr:nvSpPr>
          <xdr:cNvPr id="1474" name="Rectangle 37">
            <a:hlinkClick xmlns:r="http://schemas.openxmlformats.org/officeDocument/2006/relationships" r:id="rId9"/>
            <a:extLst>
              <a:ext uri="{FF2B5EF4-FFF2-40B4-BE49-F238E27FC236}">
                <a16:creationId xmlns:a16="http://schemas.microsoft.com/office/drawing/2014/main" id="{98792574-48D2-44AC-A42C-49C8AAEFE3F5}"/>
              </a:ext>
            </a:extLst>
          </xdr:cNvPr>
          <xdr:cNvSpPr>
            <a:spLocks noChangeArrowheads="1"/>
          </xdr:cNvSpPr>
        </xdr:nvSpPr>
        <xdr:spPr bwMode="auto">
          <a:xfrm>
            <a:off x="9585326" y="1363663"/>
            <a:ext cx="503343" cy="169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lang="es-CO" sz="1100" b="1">
                <a:solidFill>
                  <a:srgbClr val="FFFFFF"/>
                </a:solidFill>
                <a:latin typeface="Verdana" panose="020B0604030504040204" pitchFamily="34" charset="0"/>
                <a:ea typeface="Verdana" panose="020B0604030504040204" pitchFamily="34" charset="0"/>
              </a:rPr>
              <a:t>PBIEN</a:t>
            </a:r>
            <a:endParaRPr kumimoji="0" lang="es-CO" sz="1100" b="0" i="0" u="none" strike="noStrike" cap="none" normalizeH="0" baseline="0">
              <a:ln>
                <a:noFill/>
              </a:ln>
              <a:solidFill>
                <a:srgbClr val="FFFFFF"/>
              </a:solidFill>
              <a:effectLst/>
              <a:latin typeface="Verdana" panose="020B0604030504040204" pitchFamily="34" charset="0"/>
              <a:ea typeface="Verdana" panose="020B0604030504040204" pitchFamily="34" charset="0"/>
            </a:endParaRPr>
          </a:p>
        </xdr:txBody>
      </xdr:sp>
      <xdr:sp macro="" textlink="">
        <xdr:nvSpPr>
          <xdr:cNvPr id="1475" name="Text Placeholder 33">
            <a:extLst>
              <a:ext uri="{FF2B5EF4-FFF2-40B4-BE49-F238E27FC236}">
                <a16:creationId xmlns:a16="http://schemas.microsoft.com/office/drawing/2014/main" id="{EC5AA30B-7ECB-42F7-B8E6-614FF945BA8A}"/>
              </a:ext>
            </a:extLst>
          </xdr:cNvPr>
          <xdr:cNvSpPr txBox="1">
            <a:spLocks/>
          </xdr:cNvSpPr>
        </xdr:nvSpPr>
        <xdr:spPr>
          <a:xfrm>
            <a:off x="9492645" y="1506538"/>
            <a:ext cx="1223962"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endParaRPr lang="es-CO" sz="900">
              <a:solidFill>
                <a:srgbClr val="FFFFFF"/>
              </a:solidFill>
              <a:latin typeface="Verdana" panose="020B0604030504040204" pitchFamily="34" charset="0"/>
              <a:ea typeface="Verdana" panose="020B0604030504040204" pitchFamily="34" charset="0"/>
            </a:endParaRPr>
          </a:p>
        </xdr:txBody>
      </xdr:sp>
    </xdr:grpSp>
    <xdr:clientData/>
  </xdr:twoCellAnchor>
  <xdr:twoCellAnchor>
    <xdr:from>
      <xdr:col>3</xdr:col>
      <xdr:colOff>372537</xdr:colOff>
      <xdr:row>15</xdr:row>
      <xdr:rowOff>133751</xdr:rowOff>
    </xdr:from>
    <xdr:to>
      <xdr:col>5</xdr:col>
      <xdr:colOff>400051</xdr:colOff>
      <xdr:row>22</xdr:row>
      <xdr:rowOff>6</xdr:rowOff>
    </xdr:to>
    <xdr:grpSp>
      <xdr:nvGrpSpPr>
        <xdr:cNvPr id="1458" name="Group 1">
          <a:extLst>
            <a:ext uri="{FF2B5EF4-FFF2-40B4-BE49-F238E27FC236}">
              <a16:creationId xmlns:a16="http://schemas.microsoft.com/office/drawing/2014/main" id="{43D8F70A-C3FA-4836-AB49-CB9B66416898}"/>
            </a:ext>
          </a:extLst>
        </xdr:cNvPr>
        <xdr:cNvGrpSpPr/>
      </xdr:nvGrpSpPr>
      <xdr:grpSpPr>
        <a:xfrm>
          <a:off x="4353987" y="2991251"/>
          <a:ext cx="3627964" cy="1199755"/>
          <a:chOff x="5273076" y="3295060"/>
          <a:chExt cx="3737575" cy="1212380"/>
        </a:xfrm>
      </xdr:grpSpPr>
      <xdr:sp macro="" textlink="">
        <xdr:nvSpPr>
          <xdr:cNvPr id="1472" name="Freeform 78">
            <a:extLst>
              <a:ext uri="{FF2B5EF4-FFF2-40B4-BE49-F238E27FC236}">
                <a16:creationId xmlns:a16="http://schemas.microsoft.com/office/drawing/2014/main" id="{18BDC194-C843-4CB6-ADCA-0F68E8FCCA51}"/>
              </a:ext>
            </a:extLst>
          </xdr:cNvPr>
          <xdr:cNvSpPr>
            <a:spLocks noEditPoints="1"/>
          </xdr:cNvSpPr>
        </xdr:nvSpPr>
        <xdr:spPr bwMode="auto">
          <a:xfrm>
            <a:off x="8681242" y="4132262"/>
            <a:ext cx="329409" cy="375178"/>
          </a:xfrm>
          <a:custGeom>
            <a:avLst/>
            <a:gdLst>
              <a:gd name="T0" fmla="*/ 39 w 122"/>
              <a:gd name="T1" fmla="*/ 107 h 137"/>
              <a:gd name="T2" fmla="*/ 29 w 122"/>
              <a:gd name="T3" fmla="*/ 82 h 137"/>
              <a:gd name="T4" fmla="*/ 23 w 122"/>
              <a:gd name="T5" fmla="*/ 62 h 137"/>
              <a:gd name="T6" fmla="*/ 61 w 122"/>
              <a:gd name="T7" fmla="*/ 24 h 137"/>
              <a:gd name="T8" fmla="*/ 99 w 122"/>
              <a:gd name="T9" fmla="*/ 62 h 137"/>
              <a:gd name="T10" fmla="*/ 93 w 122"/>
              <a:gd name="T11" fmla="*/ 82 h 137"/>
              <a:gd name="T12" fmla="*/ 83 w 122"/>
              <a:gd name="T13" fmla="*/ 103 h 137"/>
              <a:gd name="T14" fmla="*/ 61 w 122"/>
              <a:gd name="T15" fmla="*/ 38 h 137"/>
              <a:gd name="T16" fmla="*/ 38 w 122"/>
              <a:gd name="T17" fmla="*/ 61 h 137"/>
              <a:gd name="T18" fmla="*/ 61 w 122"/>
              <a:gd name="T19" fmla="*/ 84 h 137"/>
              <a:gd name="T20" fmla="*/ 84 w 122"/>
              <a:gd name="T21" fmla="*/ 61 h 137"/>
              <a:gd name="T22" fmla="*/ 61 w 122"/>
              <a:gd name="T23" fmla="*/ 38 h 137"/>
              <a:gd name="T24" fmla="*/ 52 w 122"/>
              <a:gd name="T25" fmla="*/ 65 h 137"/>
              <a:gd name="T26" fmla="*/ 59 w 122"/>
              <a:gd name="T27" fmla="*/ 73 h 137"/>
              <a:gd name="T28" fmla="*/ 70 w 122"/>
              <a:gd name="T29" fmla="*/ 54 h 137"/>
              <a:gd name="T30" fmla="*/ 61 w 122"/>
              <a:gd name="T31" fmla="*/ 12 h 137"/>
              <a:gd name="T32" fmla="*/ 61 w 122"/>
              <a:gd name="T33" fmla="*/ 0 h 137"/>
              <a:gd name="T34" fmla="*/ 37 w 122"/>
              <a:gd name="T35" fmla="*/ 18 h 137"/>
              <a:gd name="T36" fmla="*/ 31 w 122"/>
              <a:gd name="T37" fmla="*/ 8 h 137"/>
              <a:gd name="T38" fmla="*/ 8 w 122"/>
              <a:gd name="T39" fmla="*/ 30 h 137"/>
              <a:gd name="T40" fmla="*/ 19 w 122"/>
              <a:gd name="T41" fmla="*/ 36 h 137"/>
              <a:gd name="T42" fmla="*/ 0 w 122"/>
              <a:gd name="T43" fmla="*/ 61 h 137"/>
              <a:gd name="T44" fmla="*/ 12 w 122"/>
              <a:gd name="T45" fmla="*/ 61 h 137"/>
              <a:gd name="T46" fmla="*/ 91 w 122"/>
              <a:gd name="T47" fmla="*/ 8 h 137"/>
              <a:gd name="T48" fmla="*/ 85 w 122"/>
              <a:gd name="T49" fmla="*/ 18 h 137"/>
              <a:gd name="T50" fmla="*/ 114 w 122"/>
              <a:gd name="T51" fmla="*/ 30 h 137"/>
              <a:gd name="T52" fmla="*/ 103 w 122"/>
              <a:gd name="T53" fmla="*/ 36 h 137"/>
              <a:gd name="T54" fmla="*/ 110 w 122"/>
              <a:gd name="T55" fmla="*/ 61 h 137"/>
              <a:gd name="T56" fmla="*/ 122 w 122"/>
              <a:gd name="T57" fmla="*/ 61 h 137"/>
              <a:gd name="T58" fmla="*/ 75 w 122"/>
              <a:gd name="T59" fmla="*/ 110 h 137"/>
              <a:gd name="T60" fmla="*/ 45 w 122"/>
              <a:gd name="T61" fmla="*/ 119 h 137"/>
              <a:gd name="T62" fmla="*/ 41 w 122"/>
              <a:gd name="T63" fmla="*/ 123 h 137"/>
              <a:gd name="T64" fmla="*/ 46 w 122"/>
              <a:gd name="T65" fmla="*/ 129 h 137"/>
              <a:gd name="T66" fmla="*/ 48 w 122"/>
              <a:gd name="T67" fmla="*/ 128 h 137"/>
              <a:gd name="T68" fmla="*/ 75 w 122"/>
              <a:gd name="T69" fmla="*/ 121 h 137"/>
              <a:gd name="T70" fmla="*/ 75 w 122"/>
              <a:gd name="T71" fmla="*/ 121 h 137"/>
              <a:gd name="T72" fmla="*/ 76 w 122"/>
              <a:gd name="T73" fmla="*/ 121 h 137"/>
              <a:gd name="T74" fmla="*/ 81 w 122"/>
              <a:gd name="T75" fmla="*/ 126 h 137"/>
              <a:gd name="T76" fmla="*/ 77 w 122"/>
              <a:gd name="T77" fmla="*/ 130 h 137"/>
              <a:gd name="T78" fmla="*/ 52 w 122"/>
              <a:gd name="T79" fmla="*/ 137 h 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22" h="137">
                <a:moveTo>
                  <a:pt x="39" y="107"/>
                </a:moveTo>
                <a:cubicBezTo>
                  <a:pt x="40" y="101"/>
                  <a:pt x="37" y="95"/>
                  <a:pt x="29" y="82"/>
                </a:cubicBezTo>
                <a:cubicBezTo>
                  <a:pt x="25" y="76"/>
                  <a:pt x="23" y="69"/>
                  <a:pt x="23" y="62"/>
                </a:cubicBezTo>
                <a:cubicBezTo>
                  <a:pt x="23" y="41"/>
                  <a:pt x="40" y="24"/>
                  <a:pt x="61" y="24"/>
                </a:cubicBezTo>
                <a:cubicBezTo>
                  <a:pt x="82" y="24"/>
                  <a:pt x="99" y="41"/>
                  <a:pt x="99" y="62"/>
                </a:cubicBezTo>
                <a:cubicBezTo>
                  <a:pt x="99" y="69"/>
                  <a:pt x="97" y="76"/>
                  <a:pt x="93" y="82"/>
                </a:cubicBezTo>
                <a:cubicBezTo>
                  <a:pt x="86" y="92"/>
                  <a:pt x="84" y="98"/>
                  <a:pt x="83" y="103"/>
                </a:cubicBezTo>
                <a:moveTo>
                  <a:pt x="61" y="38"/>
                </a:moveTo>
                <a:cubicBezTo>
                  <a:pt x="48" y="38"/>
                  <a:pt x="38" y="48"/>
                  <a:pt x="38" y="61"/>
                </a:cubicBezTo>
                <a:cubicBezTo>
                  <a:pt x="38" y="74"/>
                  <a:pt x="48" y="84"/>
                  <a:pt x="61" y="84"/>
                </a:cubicBezTo>
                <a:cubicBezTo>
                  <a:pt x="74" y="84"/>
                  <a:pt x="84" y="74"/>
                  <a:pt x="84" y="61"/>
                </a:cubicBezTo>
                <a:cubicBezTo>
                  <a:pt x="84" y="48"/>
                  <a:pt x="74" y="38"/>
                  <a:pt x="61" y="38"/>
                </a:cubicBezTo>
                <a:close/>
                <a:moveTo>
                  <a:pt x="52" y="65"/>
                </a:moveTo>
                <a:cubicBezTo>
                  <a:pt x="59" y="73"/>
                  <a:pt x="59" y="73"/>
                  <a:pt x="59" y="73"/>
                </a:cubicBezTo>
                <a:cubicBezTo>
                  <a:pt x="70" y="54"/>
                  <a:pt x="70" y="54"/>
                  <a:pt x="70" y="54"/>
                </a:cubicBezTo>
                <a:moveTo>
                  <a:pt x="61" y="12"/>
                </a:moveTo>
                <a:cubicBezTo>
                  <a:pt x="61" y="0"/>
                  <a:pt x="61" y="0"/>
                  <a:pt x="61" y="0"/>
                </a:cubicBezTo>
                <a:moveTo>
                  <a:pt x="37" y="18"/>
                </a:moveTo>
                <a:cubicBezTo>
                  <a:pt x="31" y="8"/>
                  <a:pt x="31" y="8"/>
                  <a:pt x="31" y="8"/>
                </a:cubicBezTo>
                <a:moveTo>
                  <a:pt x="8" y="30"/>
                </a:moveTo>
                <a:cubicBezTo>
                  <a:pt x="19" y="36"/>
                  <a:pt x="19" y="36"/>
                  <a:pt x="19" y="36"/>
                </a:cubicBezTo>
                <a:moveTo>
                  <a:pt x="0" y="61"/>
                </a:moveTo>
                <a:cubicBezTo>
                  <a:pt x="12" y="61"/>
                  <a:pt x="12" y="61"/>
                  <a:pt x="12" y="61"/>
                </a:cubicBezTo>
                <a:moveTo>
                  <a:pt x="91" y="8"/>
                </a:moveTo>
                <a:cubicBezTo>
                  <a:pt x="85" y="18"/>
                  <a:pt x="85" y="18"/>
                  <a:pt x="85" y="18"/>
                </a:cubicBezTo>
                <a:moveTo>
                  <a:pt x="114" y="30"/>
                </a:moveTo>
                <a:cubicBezTo>
                  <a:pt x="103" y="36"/>
                  <a:pt x="103" y="36"/>
                  <a:pt x="103" y="36"/>
                </a:cubicBezTo>
                <a:moveTo>
                  <a:pt x="110" y="61"/>
                </a:moveTo>
                <a:cubicBezTo>
                  <a:pt x="122" y="61"/>
                  <a:pt x="122" y="61"/>
                  <a:pt x="122" y="61"/>
                </a:cubicBezTo>
                <a:moveTo>
                  <a:pt x="75" y="110"/>
                </a:moveTo>
                <a:cubicBezTo>
                  <a:pt x="75" y="110"/>
                  <a:pt x="45" y="119"/>
                  <a:pt x="45" y="119"/>
                </a:cubicBezTo>
                <a:cubicBezTo>
                  <a:pt x="43" y="119"/>
                  <a:pt x="41" y="121"/>
                  <a:pt x="41" y="123"/>
                </a:cubicBezTo>
                <a:cubicBezTo>
                  <a:pt x="41" y="126"/>
                  <a:pt x="43" y="129"/>
                  <a:pt x="46" y="129"/>
                </a:cubicBezTo>
                <a:cubicBezTo>
                  <a:pt x="47" y="129"/>
                  <a:pt x="48" y="128"/>
                  <a:pt x="48" y="128"/>
                </a:cubicBezTo>
                <a:cubicBezTo>
                  <a:pt x="75" y="121"/>
                  <a:pt x="75" y="121"/>
                  <a:pt x="75" y="121"/>
                </a:cubicBezTo>
                <a:cubicBezTo>
                  <a:pt x="75" y="121"/>
                  <a:pt x="75" y="121"/>
                  <a:pt x="75" y="121"/>
                </a:cubicBezTo>
                <a:cubicBezTo>
                  <a:pt x="75" y="121"/>
                  <a:pt x="75" y="121"/>
                  <a:pt x="76" y="121"/>
                </a:cubicBezTo>
                <a:cubicBezTo>
                  <a:pt x="79" y="121"/>
                  <a:pt x="81" y="123"/>
                  <a:pt x="81" y="126"/>
                </a:cubicBezTo>
                <a:cubicBezTo>
                  <a:pt x="81" y="128"/>
                  <a:pt x="79" y="130"/>
                  <a:pt x="77" y="130"/>
                </a:cubicBezTo>
                <a:cubicBezTo>
                  <a:pt x="52" y="137"/>
                  <a:pt x="52" y="137"/>
                  <a:pt x="52" y="137"/>
                </a:cubicBezTo>
              </a:path>
            </a:pathLst>
          </a:custGeom>
          <a:noFill/>
          <a:ln w="19050" cap="rnd">
            <a:solidFill>
              <a:srgbClr val="414042"/>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473" name="Text Placeholder 33">
            <a:extLst>
              <a:ext uri="{FF2B5EF4-FFF2-40B4-BE49-F238E27FC236}">
                <a16:creationId xmlns:a16="http://schemas.microsoft.com/office/drawing/2014/main" id="{54AFA909-1DDC-4C6A-ADBA-5193E7E7066C}"/>
              </a:ext>
            </a:extLst>
          </xdr:cNvPr>
          <xdr:cNvSpPr txBox="1">
            <a:spLocks/>
          </xdr:cNvSpPr>
        </xdr:nvSpPr>
        <xdr:spPr>
          <a:xfrm>
            <a:off x="5273076" y="3295060"/>
            <a:ext cx="1634067"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pPr algn="ctr"/>
            <a:r>
              <a:rPr lang="es-MX" sz="1050" b="1">
                <a:solidFill>
                  <a:sysClr val="windowText" lastClr="000000"/>
                </a:solidFill>
                <a:latin typeface="Verdana" panose="020B0604030504040204" pitchFamily="34" charset="0"/>
                <a:ea typeface="Verdana" panose="020B0604030504040204" pitchFamily="34" charset="0"/>
              </a:rPr>
              <a:t>PLANES INSTITUCIONALES</a:t>
            </a:r>
            <a:endParaRPr lang="es-CO" sz="1050" b="1">
              <a:solidFill>
                <a:sysClr val="windowText" lastClr="000000"/>
              </a:solidFill>
              <a:latin typeface="Verdana" panose="020B0604030504040204" pitchFamily="34" charset="0"/>
              <a:ea typeface="Verdana" panose="020B0604030504040204" pitchFamily="34" charset="0"/>
            </a:endParaRPr>
          </a:p>
        </xdr:txBody>
      </xdr:sp>
    </xdr:grpSp>
    <xdr:clientData/>
  </xdr:twoCellAnchor>
  <xdr:twoCellAnchor>
    <xdr:from>
      <xdr:col>1</xdr:col>
      <xdr:colOff>310093</xdr:colOff>
      <xdr:row>26</xdr:row>
      <xdr:rowOff>3175</xdr:rowOff>
    </xdr:from>
    <xdr:to>
      <xdr:col>1</xdr:col>
      <xdr:colOff>1534055</xdr:colOff>
      <xdr:row>28</xdr:row>
      <xdr:rowOff>5558</xdr:rowOff>
    </xdr:to>
    <xdr:sp macro="" textlink="">
      <xdr:nvSpPr>
        <xdr:cNvPr id="1459" name="Text Placeholder 33">
          <a:extLst>
            <a:ext uri="{FF2B5EF4-FFF2-40B4-BE49-F238E27FC236}">
              <a16:creationId xmlns:a16="http://schemas.microsoft.com/office/drawing/2014/main" id="{FD058A48-B009-6A69-FBCF-3B53F07EA1B2}"/>
            </a:ext>
          </a:extLst>
        </xdr:cNvPr>
        <xdr:cNvSpPr txBox="1">
          <a:spLocks/>
        </xdr:cNvSpPr>
      </xdr:nvSpPr>
      <xdr:spPr>
        <a:xfrm>
          <a:off x="2164293" y="5337175"/>
          <a:ext cx="1223962"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CO" sz="900">
              <a:solidFill>
                <a:srgbClr val="FFFFFF"/>
              </a:solidFill>
              <a:latin typeface="Verdana" panose="020B0604030504040204" pitchFamily="34" charset="0"/>
              <a:ea typeface="Verdana" panose="020B0604030504040204" pitchFamily="34" charset="0"/>
            </a:rPr>
            <a:t>Plan de Bienestar</a:t>
          </a:r>
        </a:p>
      </xdr:txBody>
    </xdr:sp>
    <xdr:clientData/>
  </xdr:twoCellAnchor>
  <xdr:twoCellAnchor>
    <xdr:from>
      <xdr:col>2</xdr:col>
      <xdr:colOff>1702331</xdr:colOff>
      <xdr:row>2</xdr:row>
      <xdr:rowOff>0</xdr:rowOff>
    </xdr:from>
    <xdr:to>
      <xdr:col>3</xdr:col>
      <xdr:colOff>1697569</xdr:colOff>
      <xdr:row>6</xdr:row>
      <xdr:rowOff>26988</xdr:rowOff>
    </xdr:to>
    <xdr:sp macro="" textlink="">
      <xdr:nvSpPr>
        <xdr:cNvPr id="1460" name="Freeform 61">
          <a:hlinkClick xmlns:r="http://schemas.openxmlformats.org/officeDocument/2006/relationships" r:id="rId10"/>
          <a:extLst>
            <a:ext uri="{FF2B5EF4-FFF2-40B4-BE49-F238E27FC236}">
              <a16:creationId xmlns:a16="http://schemas.microsoft.com/office/drawing/2014/main" id="{94D21576-AE8A-9B69-38B0-1E925DDDC5D0}"/>
            </a:ext>
          </a:extLst>
        </xdr:cNvPr>
        <xdr:cNvSpPr>
          <a:spLocks/>
        </xdr:cNvSpPr>
      </xdr:nvSpPr>
      <xdr:spPr bwMode="auto">
        <a:xfrm>
          <a:off x="5410731" y="762000"/>
          <a:ext cx="1849438" cy="788988"/>
        </a:xfrm>
        <a:custGeom>
          <a:avLst/>
          <a:gdLst>
            <a:gd name="T0" fmla="*/ 105 w 493"/>
            <a:gd name="T1" fmla="*/ 0 h 210"/>
            <a:gd name="T2" fmla="*/ 493 w 493"/>
            <a:gd name="T3" fmla="*/ 0 h 210"/>
            <a:gd name="T4" fmla="*/ 441 w 493"/>
            <a:gd name="T5" fmla="*/ 105 h 210"/>
            <a:gd name="T6" fmla="*/ 493 w 493"/>
            <a:gd name="T7" fmla="*/ 210 h 210"/>
            <a:gd name="T8" fmla="*/ 105 w 493"/>
            <a:gd name="T9" fmla="*/ 210 h 210"/>
            <a:gd name="T10" fmla="*/ 0 w 493"/>
            <a:gd name="T11" fmla="*/ 105 h 210"/>
            <a:gd name="T12" fmla="*/ 0 w 493"/>
            <a:gd name="T13" fmla="*/ 105 h 210"/>
            <a:gd name="T14" fmla="*/ 105 w 493"/>
            <a:gd name="T15" fmla="*/ 0 h 21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93" h="210">
              <a:moveTo>
                <a:pt x="105" y="0"/>
              </a:moveTo>
              <a:cubicBezTo>
                <a:pt x="493" y="0"/>
                <a:pt x="493" y="0"/>
                <a:pt x="493" y="0"/>
              </a:cubicBezTo>
              <a:cubicBezTo>
                <a:pt x="461" y="24"/>
                <a:pt x="441" y="62"/>
                <a:pt x="441" y="105"/>
              </a:cubicBezTo>
              <a:cubicBezTo>
                <a:pt x="441" y="148"/>
                <a:pt x="461" y="186"/>
                <a:pt x="493" y="210"/>
              </a:cubicBezTo>
              <a:cubicBezTo>
                <a:pt x="105" y="210"/>
                <a:pt x="105" y="210"/>
                <a:pt x="105" y="210"/>
              </a:cubicBezTo>
              <a:cubicBezTo>
                <a:pt x="47" y="210"/>
                <a:pt x="0" y="163"/>
                <a:pt x="0" y="105"/>
              </a:cubicBezTo>
              <a:cubicBezTo>
                <a:pt x="0" y="105"/>
                <a:pt x="0" y="105"/>
                <a:pt x="0" y="105"/>
              </a:cubicBezTo>
              <a:cubicBezTo>
                <a:pt x="0" y="47"/>
                <a:pt x="47" y="0"/>
                <a:pt x="105" y="0"/>
              </a:cubicBezTo>
              <a:close/>
            </a:path>
          </a:pathLst>
        </a:custGeom>
        <a:solidFill>
          <a:srgbClr val="00CEE8">
            <a:lumMod val="7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clientData/>
  </xdr:twoCellAnchor>
  <xdr:twoCellAnchor>
    <xdr:from>
      <xdr:col>3</xdr:col>
      <xdr:colOff>1583268</xdr:colOff>
      <xdr:row>2</xdr:row>
      <xdr:rowOff>0</xdr:rowOff>
    </xdr:from>
    <xdr:to>
      <xdr:col>4</xdr:col>
      <xdr:colOff>521231</xdr:colOff>
      <xdr:row>6</xdr:row>
      <xdr:rowOff>26988</xdr:rowOff>
    </xdr:to>
    <xdr:grpSp>
      <xdr:nvGrpSpPr>
        <xdr:cNvPr id="1461" name="Group 65">
          <a:extLst>
            <a:ext uri="{FF2B5EF4-FFF2-40B4-BE49-F238E27FC236}">
              <a16:creationId xmlns:a16="http://schemas.microsoft.com/office/drawing/2014/main" id="{528BB519-431C-EF14-9FA8-05559F01300F}"/>
            </a:ext>
          </a:extLst>
        </xdr:cNvPr>
        <xdr:cNvGrpSpPr/>
      </xdr:nvGrpSpPr>
      <xdr:grpSpPr>
        <a:xfrm>
          <a:off x="5564718" y="381000"/>
          <a:ext cx="738188" cy="788988"/>
          <a:chOff x="2944813" y="2130425"/>
          <a:chExt cx="792163" cy="788988"/>
        </a:xfrm>
      </xdr:grpSpPr>
      <xdr:sp macro="" textlink="">
        <xdr:nvSpPr>
          <xdr:cNvPr id="1470" name="Oval 60">
            <a:extLst>
              <a:ext uri="{FF2B5EF4-FFF2-40B4-BE49-F238E27FC236}">
                <a16:creationId xmlns:a16="http://schemas.microsoft.com/office/drawing/2014/main" id="{E83DA52F-85DB-EA87-DBA0-48B1488ABFF4}"/>
              </a:ext>
            </a:extLst>
          </xdr:cNvPr>
          <xdr:cNvSpPr>
            <a:spLocks noChangeArrowheads="1"/>
          </xdr:cNvSpPr>
        </xdr:nvSpPr>
        <xdr:spPr bwMode="auto">
          <a:xfrm>
            <a:off x="2944813" y="2130425"/>
            <a:ext cx="792163" cy="788988"/>
          </a:xfrm>
          <a:prstGeom prst="ellipse">
            <a:avLst/>
          </a:prstGeom>
          <a:solidFill>
            <a:srgbClr val="00CEE8">
              <a:lumMod val="7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471" name="Oval 56">
            <a:extLst>
              <a:ext uri="{FF2B5EF4-FFF2-40B4-BE49-F238E27FC236}">
                <a16:creationId xmlns:a16="http://schemas.microsoft.com/office/drawing/2014/main" id="{20E803C1-73F6-EAEE-7910-4536159737E9}"/>
              </a:ext>
            </a:extLst>
          </xdr:cNvPr>
          <xdr:cNvSpPr>
            <a:spLocks noChangeArrowheads="1"/>
          </xdr:cNvSpPr>
        </xdr:nvSpPr>
        <xdr:spPr bwMode="auto">
          <a:xfrm>
            <a:off x="3057526" y="2239963"/>
            <a:ext cx="576262" cy="577152"/>
          </a:xfrm>
          <a:prstGeom prst="ellipse">
            <a:avLst/>
          </a:prstGeom>
          <a:gradFill flip="none" rotWithShape="1">
            <a:gsLst>
              <a:gs pos="0">
                <a:srgbClr val="FFFFFF">
                  <a:shade val="30000"/>
                  <a:satMod val="115000"/>
                </a:srgbClr>
              </a:gs>
              <a:gs pos="100000">
                <a:srgbClr val="FFFFFF">
                  <a:shade val="100000"/>
                  <a:satMod val="115000"/>
                </a:srgbClr>
              </a:gs>
            </a:gsLst>
            <a:lin ang="13500000" scaled="1"/>
            <a:tileRect/>
          </a:gra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3</xdr:col>
      <xdr:colOff>144733</xdr:colOff>
      <xdr:row>2</xdr:row>
      <xdr:rowOff>178064</xdr:rowOff>
    </xdr:from>
    <xdr:to>
      <xdr:col>3</xdr:col>
      <xdr:colOff>1368695</xdr:colOff>
      <xdr:row>5</xdr:row>
      <xdr:rowOff>135998</xdr:rowOff>
    </xdr:to>
    <xdr:grpSp>
      <xdr:nvGrpSpPr>
        <xdr:cNvPr id="1462" name="Group 141">
          <a:extLst>
            <a:ext uri="{FF2B5EF4-FFF2-40B4-BE49-F238E27FC236}">
              <a16:creationId xmlns:a16="http://schemas.microsoft.com/office/drawing/2014/main" id="{34D69783-C304-6874-1F6B-9CD5CDF8627E}"/>
            </a:ext>
          </a:extLst>
        </xdr:cNvPr>
        <xdr:cNvGrpSpPr/>
      </xdr:nvGrpSpPr>
      <xdr:grpSpPr>
        <a:xfrm>
          <a:off x="4126183" y="559064"/>
          <a:ext cx="1223962" cy="529434"/>
          <a:chOff x="1535115" y="2270125"/>
          <a:chExt cx="1223962" cy="529434"/>
        </a:xfrm>
      </xdr:grpSpPr>
      <xdr:sp macro="" textlink="">
        <xdr:nvSpPr>
          <xdr:cNvPr id="1468" name="Rectangle 73">
            <a:extLst>
              <a:ext uri="{FF2B5EF4-FFF2-40B4-BE49-F238E27FC236}">
                <a16:creationId xmlns:a16="http://schemas.microsoft.com/office/drawing/2014/main" id="{3277E878-1BAE-7694-155E-C9D48FAD1F59}"/>
              </a:ext>
            </a:extLst>
          </xdr:cNvPr>
          <xdr:cNvSpPr>
            <a:spLocks noChangeArrowheads="1"/>
          </xdr:cNvSpPr>
        </xdr:nvSpPr>
        <xdr:spPr bwMode="auto">
          <a:xfrm>
            <a:off x="1635126" y="2270125"/>
            <a:ext cx="301365" cy="184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ru-UA"/>
            </a:defPPr>
            <a:lvl1pPr marL="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1pPr>
            <a:lvl2pPr marL="457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2pPr>
            <a:lvl3pPr marL="914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3pPr>
            <a:lvl4pPr marL="1371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4pPr>
            <a:lvl5pPr marL="18288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5pPr>
            <a:lvl6pPr marL="22860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6pPr>
            <a:lvl7pPr marL="27432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7pPr>
            <a:lvl8pPr marL="32004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8pPr>
            <a:lvl9pPr marL="3657600" algn="l" defTabSz="914400" rtl="0" eaLnBrk="0" fontAlgn="base" latinLnBrk="0" hangingPunct="0">
              <a:spcBef>
                <a:spcPct val="0"/>
              </a:spcBef>
              <a:spcAft>
                <a:spcPct val="0"/>
              </a:spcAft>
              <a:defRPr sz="1800" kern="1200">
                <a:solidFill>
                  <a:srgbClr val="414042"/>
                </a:solidFill>
                <a:latin typeface="Arial" panose="020B0604020202020204" pitchFamily="34" charset="0"/>
              </a:defRPr>
            </a:lvl9pPr>
          </a:lstStyle>
          <a:p>
            <a:pPr marL="0" marR="0" lvl="0" indent="0" algn="l" defTabSz="914400" rtl="0" eaLnBrk="0" fontAlgn="base" latinLnBrk="0" hangingPunct="0">
              <a:lnSpc>
                <a:spcPct val="100000"/>
              </a:lnSpc>
              <a:spcBef>
                <a:spcPct val="0"/>
              </a:spcBef>
              <a:spcAft>
                <a:spcPct val="0"/>
              </a:spcAft>
              <a:buClrTx/>
              <a:buSzTx/>
              <a:buFontTx/>
              <a:buNone/>
              <a:tabLst/>
            </a:pPr>
            <a:r>
              <a:rPr lang="es-CO" sz="1200" b="1">
                <a:solidFill>
                  <a:srgbClr val="FFFFFF"/>
                </a:solidFill>
                <a:latin typeface="Verdana" panose="020B0604030504040204" pitchFamily="34" charset="0"/>
                <a:ea typeface="Verdana" panose="020B0604030504040204" pitchFamily="34" charset="0"/>
              </a:rPr>
              <a:t>PEI</a:t>
            </a:r>
          </a:p>
        </xdr:txBody>
      </xdr:sp>
      <xdr:sp macro="" textlink="">
        <xdr:nvSpPr>
          <xdr:cNvPr id="1469" name="Text Placeholder 33">
            <a:hlinkClick xmlns:r="http://schemas.openxmlformats.org/officeDocument/2006/relationships" r:id="rId10"/>
            <a:extLst>
              <a:ext uri="{FF2B5EF4-FFF2-40B4-BE49-F238E27FC236}">
                <a16:creationId xmlns:a16="http://schemas.microsoft.com/office/drawing/2014/main" id="{ED25760E-08D1-B71F-20FE-F14265B060F0}"/>
              </a:ext>
            </a:extLst>
          </xdr:cNvPr>
          <xdr:cNvSpPr txBox="1">
            <a:spLocks/>
          </xdr:cNvSpPr>
        </xdr:nvSpPr>
        <xdr:spPr>
          <a:xfrm>
            <a:off x="1535115" y="2416176"/>
            <a:ext cx="1223962" cy="383383"/>
          </a:xfrm>
          <a:prstGeom prst="rect">
            <a:avLst/>
          </a:prstGeom>
        </xdr:spPr>
        <xdr:txBody>
          <a:bodyPr vert="horz" wrap="square" lIns="91440" tIns="45720" rIns="91440" bIns="45720" rtlCol="0">
            <a:noAutofit/>
          </a:bodyPr>
          <a:lstStyle>
            <a:defPPr>
              <a:defRPr lang="ru-UA"/>
            </a:defPPr>
            <a:lvl1pPr marL="0" indent="0" algn="l" defTabSz="914400" rtl="0" eaLnBrk="1" latinLnBrk="0" hangingPunct="1">
              <a:lnSpc>
                <a:spcPct val="90000"/>
              </a:lnSpc>
              <a:spcBef>
                <a:spcPts val="1000"/>
              </a:spcBef>
              <a:buFont typeface="Arial" panose="020B0604020202020204" pitchFamily="34" charset="0"/>
              <a:buNone/>
              <a:defRPr sz="1100" kern="1200">
                <a:solidFill>
                  <a:srgbClr val="414042"/>
                </a:solidFill>
                <a:latin typeface="Open Sans" panose="020B0606030504020204" pitchFamily="34" charset="0"/>
                <a:ea typeface="Open Sans" panose="020B0606030504020204" pitchFamily="34" charset="0"/>
                <a:cs typeface="Open Sans" panose="020B0606030504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rgbClr val="414042"/>
                </a:solidFill>
                <a:latin typeface="Open San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rgbClr val="414042"/>
                </a:solidFill>
                <a:latin typeface="Open San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rgbClr val="414042"/>
                </a:solidFill>
                <a:latin typeface="Open Sans"/>
              </a:defRPr>
            </a:lvl9pPr>
          </a:lstStyle>
          <a:p>
            <a:r>
              <a:rPr lang="es-CO" sz="900">
                <a:solidFill>
                  <a:srgbClr val="FFFFFF"/>
                </a:solidFill>
                <a:latin typeface="Verdana" panose="020B0604030504040204" pitchFamily="34" charset="0"/>
                <a:ea typeface="Verdana" panose="020B0604030504040204" pitchFamily="34" charset="0"/>
              </a:rPr>
              <a:t>Plan Estratégico Institucional</a:t>
            </a:r>
          </a:p>
        </xdr:txBody>
      </xdr:sp>
    </xdr:grpSp>
    <xdr:clientData/>
  </xdr:twoCellAnchor>
  <xdr:twoCellAnchor>
    <xdr:from>
      <xdr:col>3</xdr:col>
      <xdr:colOff>1141513</xdr:colOff>
      <xdr:row>6</xdr:row>
      <xdr:rowOff>123294</xdr:rowOff>
    </xdr:from>
    <xdr:to>
      <xdr:col>3</xdr:col>
      <xdr:colOff>1220888</xdr:colOff>
      <xdr:row>11</xdr:row>
      <xdr:rowOff>17987</xdr:rowOff>
    </xdr:to>
    <xdr:grpSp>
      <xdr:nvGrpSpPr>
        <xdr:cNvPr id="1463" name="Group 4">
          <a:extLst>
            <a:ext uri="{FF2B5EF4-FFF2-40B4-BE49-F238E27FC236}">
              <a16:creationId xmlns:a16="http://schemas.microsoft.com/office/drawing/2014/main" id="{E89CE83B-0691-5559-B724-8328BA2EE6BB}"/>
            </a:ext>
          </a:extLst>
        </xdr:cNvPr>
        <xdr:cNvGrpSpPr/>
      </xdr:nvGrpSpPr>
      <xdr:grpSpPr>
        <a:xfrm rot="16200000">
          <a:off x="4739054" y="1650203"/>
          <a:ext cx="847193" cy="79375"/>
          <a:chOff x="3800476" y="3389313"/>
          <a:chExt cx="1211262" cy="79375"/>
        </a:xfrm>
      </xdr:grpSpPr>
      <xdr:sp macro="" textlink="">
        <xdr:nvSpPr>
          <xdr:cNvPr id="1465" name="Line 46">
            <a:extLst>
              <a:ext uri="{FF2B5EF4-FFF2-40B4-BE49-F238E27FC236}">
                <a16:creationId xmlns:a16="http://schemas.microsoft.com/office/drawing/2014/main" id="{164BDB71-74B1-6581-F7B4-197B90145DA5}"/>
              </a:ext>
            </a:extLst>
          </xdr:cNvPr>
          <xdr:cNvSpPr>
            <a:spLocks noChangeShapeType="1"/>
          </xdr:cNvSpPr>
        </xdr:nvSpPr>
        <xdr:spPr bwMode="auto">
          <a:xfrm flipH="1">
            <a:off x="3841751" y="3427413"/>
            <a:ext cx="1131888" cy="0"/>
          </a:xfrm>
          <a:prstGeom prst="line">
            <a:avLst/>
          </a:prstGeom>
          <a:noFill/>
          <a:ln w="15875" cap="rnd">
            <a:solidFill>
              <a:srgbClr val="414042"/>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466" name="Oval 49">
            <a:extLst>
              <a:ext uri="{FF2B5EF4-FFF2-40B4-BE49-F238E27FC236}">
                <a16:creationId xmlns:a16="http://schemas.microsoft.com/office/drawing/2014/main" id="{BA69E495-6577-2859-2D7D-991C22011FB0}"/>
              </a:ext>
            </a:extLst>
          </xdr:cNvPr>
          <xdr:cNvSpPr>
            <a:spLocks noChangeArrowheads="1"/>
          </xdr:cNvSpPr>
        </xdr:nvSpPr>
        <xdr:spPr bwMode="auto">
          <a:xfrm>
            <a:off x="4932363" y="3389313"/>
            <a:ext cx="79375" cy="79375"/>
          </a:xfrm>
          <a:prstGeom prst="ellipse">
            <a:avLst/>
          </a:prstGeom>
          <a:solidFill>
            <a:srgbClr val="00CEE8">
              <a:lumMod val="7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sp macro="" textlink="">
        <xdr:nvSpPr>
          <xdr:cNvPr id="1467" name="Oval 54">
            <a:extLst>
              <a:ext uri="{FF2B5EF4-FFF2-40B4-BE49-F238E27FC236}">
                <a16:creationId xmlns:a16="http://schemas.microsoft.com/office/drawing/2014/main" id="{27DFEB2D-50EB-9A09-FB09-28C041AFD965}"/>
              </a:ext>
            </a:extLst>
          </xdr:cNvPr>
          <xdr:cNvSpPr>
            <a:spLocks noChangeArrowheads="1"/>
          </xdr:cNvSpPr>
        </xdr:nvSpPr>
        <xdr:spPr bwMode="auto">
          <a:xfrm>
            <a:off x="3800476" y="3389313"/>
            <a:ext cx="82550" cy="79375"/>
          </a:xfrm>
          <a:prstGeom prst="ellipse">
            <a:avLst/>
          </a:prstGeom>
          <a:solidFill>
            <a:srgbClr val="00CEE8">
              <a:lumMod val="75000"/>
            </a:srgbClr>
          </a:solidFill>
          <a:ln>
            <a:noFill/>
          </a:ln>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sz="900">
              <a:latin typeface="Verdana" panose="020B0604030504040204" pitchFamily="34" charset="0"/>
              <a:ea typeface="Verdana" panose="020B0604030504040204" pitchFamily="34" charset="0"/>
            </a:endParaRPr>
          </a:p>
        </xdr:txBody>
      </xdr:sp>
    </xdr:grpSp>
    <xdr:clientData/>
  </xdr:twoCellAnchor>
  <xdr:twoCellAnchor>
    <xdr:from>
      <xdr:col>3</xdr:col>
      <xdr:colOff>1782503</xdr:colOff>
      <xdr:row>3</xdr:row>
      <xdr:rowOff>4598</xdr:rowOff>
    </xdr:from>
    <xdr:to>
      <xdr:col>4</xdr:col>
      <xdr:colOff>322003</xdr:colOff>
      <xdr:row>5</xdr:row>
      <xdr:rowOff>22389</xdr:rowOff>
    </xdr:to>
    <xdr:sp macro="" textlink="">
      <xdr:nvSpPr>
        <xdr:cNvPr id="1464" name="Freeform 33">
          <a:extLst>
            <a:ext uri="{FF2B5EF4-FFF2-40B4-BE49-F238E27FC236}">
              <a16:creationId xmlns:a16="http://schemas.microsoft.com/office/drawing/2014/main" id="{346D411B-68FC-E3F1-897C-5A872E7AB8A1}"/>
            </a:ext>
          </a:extLst>
        </xdr:cNvPr>
        <xdr:cNvSpPr>
          <a:spLocks noEditPoints="1"/>
        </xdr:cNvSpPr>
      </xdr:nvSpPr>
      <xdr:spPr bwMode="auto">
        <a:xfrm>
          <a:off x="7345103" y="957098"/>
          <a:ext cx="393700" cy="398791"/>
        </a:xfrm>
        <a:custGeom>
          <a:avLst/>
          <a:gdLst>
            <a:gd name="T0" fmla="*/ 46 w 144"/>
            <a:gd name="T1" fmla="*/ 127 h 163"/>
            <a:gd name="T2" fmla="*/ 34 w 144"/>
            <a:gd name="T3" fmla="*/ 98 h 163"/>
            <a:gd name="T4" fmla="*/ 27 w 144"/>
            <a:gd name="T5" fmla="*/ 73 h 163"/>
            <a:gd name="T6" fmla="*/ 72 w 144"/>
            <a:gd name="T7" fmla="*/ 28 h 163"/>
            <a:gd name="T8" fmla="*/ 117 w 144"/>
            <a:gd name="T9" fmla="*/ 73 h 163"/>
            <a:gd name="T10" fmla="*/ 110 w 144"/>
            <a:gd name="T11" fmla="*/ 98 h 163"/>
            <a:gd name="T12" fmla="*/ 98 w 144"/>
            <a:gd name="T13" fmla="*/ 122 h 163"/>
            <a:gd name="T14" fmla="*/ 72 w 144"/>
            <a:gd name="T15" fmla="*/ 45 h 163"/>
            <a:gd name="T16" fmla="*/ 45 w 144"/>
            <a:gd name="T17" fmla="*/ 72 h 163"/>
            <a:gd name="T18" fmla="*/ 72 w 144"/>
            <a:gd name="T19" fmla="*/ 99 h 163"/>
            <a:gd name="T20" fmla="*/ 99 w 144"/>
            <a:gd name="T21" fmla="*/ 72 h 163"/>
            <a:gd name="T22" fmla="*/ 72 w 144"/>
            <a:gd name="T23" fmla="*/ 45 h 163"/>
            <a:gd name="T24" fmla="*/ 62 w 144"/>
            <a:gd name="T25" fmla="*/ 77 h 163"/>
            <a:gd name="T26" fmla="*/ 69 w 144"/>
            <a:gd name="T27" fmla="*/ 86 h 163"/>
            <a:gd name="T28" fmla="*/ 82 w 144"/>
            <a:gd name="T29" fmla="*/ 64 h 163"/>
            <a:gd name="T30" fmla="*/ 72 w 144"/>
            <a:gd name="T31" fmla="*/ 14 h 163"/>
            <a:gd name="T32" fmla="*/ 72 w 144"/>
            <a:gd name="T33" fmla="*/ 0 h 163"/>
            <a:gd name="T34" fmla="*/ 43 w 144"/>
            <a:gd name="T35" fmla="*/ 22 h 163"/>
            <a:gd name="T36" fmla="*/ 36 w 144"/>
            <a:gd name="T37" fmla="*/ 10 h 163"/>
            <a:gd name="T38" fmla="*/ 10 w 144"/>
            <a:gd name="T39" fmla="*/ 36 h 163"/>
            <a:gd name="T40" fmla="*/ 22 w 144"/>
            <a:gd name="T41" fmla="*/ 43 h 163"/>
            <a:gd name="T42" fmla="*/ 0 w 144"/>
            <a:gd name="T43" fmla="*/ 72 h 163"/>
            <a:gd name="T44" fmla="*/ 14 w 144"/>
            <a:gd name="T45" fmla="*/ 72 h 163"/>
            <a:gd name="T46" fmla="*/ 108 w 144"/>
            <a:gd name="T47" fmla="*/ 10 h 163"/>
            <a:gd name="T48" fmla="*/ 101 w 144"/>
            <a:gd name="T49" fmla="*/ 22 h 163"/>
            <a:gd name="T50" fmla="*/ 134 w 144"/>
            <a:gd name="T51" fmla="*/ 36 h 163"/>
            <a:gd name="T52" fmla="*/ 122 w 144"/>
            <a:gd name="T53" fmla="*/ 43 h 163"/>
            <a:gd name="T54" fmla="*/ 130 w 144"/>
            <a:gd name="T55" fmla="*/ 72 h 163"/>
            <a:gd name="T56" fmla="*/ 144 w 144"/>
            <a:gd name="T57" fmla="*/ 72 h 163"/>
            <a:gd name="T58" fmla="*/ 88 w 144"/>
            <a:gd name="T59" fmla="*/ 131 h 163"/>
            <a:gd name="T60" fmla="*/ 53 w 144"/>
            <a:gd name="T61" fmla="*/ 141 h 163"/>
            <a:gd name="T62" fmla="*/ 49 w 144"/>
            <a:gd name="T63" fmla="*/ 147 h 163"/>
            <a:gd name="T64" fmla="*/ 55 w 144"/>
            <a:gd name="T65" fmla="*/ 153 h 163"/>
            <a:gd name="T66" fmla="*/ 57 w 144"/>
            <a:gd name="T67" fmla="*/ 152 h 163"/>
            <a:gd name="T68" fmla="*/ 88 w 144"/>
            <a:gd name="T69" fmla="*/ 143 h 163"/>
            <a:gd name="T70" fmla="*/ 88 w 144"/>
            <a:gd name="T71" fmla="*/ 143 h 163"/>
            <a:gd name="T72" fmla="*/ 90 w 144"/>
            <a:gd name="T73" fmla="*/ 143 h 163"/>
            <a:gd name="T74" fmla="*/ 96 w 144"/>
            <a:gd name="T75" fmla="*/ 149 h 163"/>
            <a:gd name="T76" fmla="*/ 92 w 144"/>
            <a:gd name="T77" fmla="*/ 155 h 163"/>
            <a:gd name="T78" fmla="*/ 61 w 144"/>
            <a:gd name="T79" fmla="*/ 163 h 1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44" h="163">
              <a:moveTo>
                <a:pt x="46" y="127"/>
              </a:moveTo>
              <a:cubicBezTo>
                <a:pt x="47" y="120"/>
                <a:pt x="44" y="113"/>
                <a:pt x="34" y="98"/>
              </a:cubicBezTo>
              <a:cubicBezTo>
                <a:pt x="30" y="90"/>
                <a:pt x="27" y="82"/>
                <a:pt x="27" y="73"/>
              </a:cubicBezTo>
              <a:cubicBezTo>
                <a:pt x="27" y="48"/>
                <a:pt x="47" y="28"/>
                <a:pt x="72" y="28"/>
              </a:cubicBezTo>
              <a:cubicBezTo>
                <a:pt x="97" y="28"/>
                <a:pt x="117" y="48"/>
                <a:pt x="117" y="73"/>
              </a:cubicBezTo>
              <a:cubicBezTo>
                <a:pt x="117" y="82"/>
                <a:pt x="115" y="90"/>
                <a:pt x="110" y="98"/>
              </a:cubicBezTo>
              <a:cubicBezTo>
                <a:pt x="102" y="109"/>
                <a:pt x="99" y="116"/>
                <a:pt x="98" y="122"/>
              </a:cubicBezTo>
              <a:moveTo>
                <a:pt x="72" y="45"/>
              </a:moveTo>
              <a:cubicBezTo>
                <a:pt x="57" y="45"/>
                <a:pt x="45" y="57"/>
                <a:pt x="45" y="72"/>
              </a:cubicBezTo>
              <a:cubicBezTo>
                <a:pt x="45" y="87"/>
                <a:pt x="57" y="99"/>
                <a:pt x="72" y="99"/>
              </a:cubicBezTo>
              <a:cubicBezTo>
                <a:pt x="87" y="99"/>
                <a:pt x="99" y="87"/>
                <a:pt x="99" y="72"/>
              </a:cubicBezTo>
              <a:cubicBezTo>
                <a:pt x="99" y="57"/>
                <a:pt x="87" y="45"/>
                <a:pt x="72" y="45"/>
              </a:cubicBezTo>
              <a:close/>
              <a:moveTo>
                <a:pt x="62" y="77"/>
              </a:moveTo>
              <a:cubicBezTo>
                <a:pt x="69" y="86"/>
                <a:pt x="69" y="86"/>
                <a:pt x="69" y="86"/>
              </a:cubicBezTo>
              <a:cubicBezTo>
                <a:pt x="82" y="64"/>
                <a:pt x="82" y="64"/>
                <a:pt x="82" y="64"/>
              </a:cubicBezTo>
              <a:moveTo>
                <a:pt x="72" y="14"/>
              </a:moveTo>
              <a:cubicBezTo>
                <a:pt x="72" y="0"/>
                <a:pt x="72" y="0"/>
                <a:pt x="72" y="0"/>
              </a:cubicBezTo>
              <a:moveTo>
                <a:pt x="43" y="22"/>
              </a:moveTo>
              <a:cubicBezTo>
                <a:pt x="36" y="10"/>
                <a:pt x="36" y="10"/>
                <a:pt x="36" y="10"/>
              </a:cubicBezTo>
              <a:moveTo>
                <a:pt x="10" y="36"/>
              </a:moveTo>
              <a:cubicBezTo>
                <a:pt x="22" y="43"/>
                <a:pt x="22" y="43"/>
                <a:pt x="22" y="43"/>
              </a:cubicBezTo>
              <a:moveTo>
                <a:pt x="0" y="72"/>
              </a:moveTo>
              <a:cubicBezTo>
                <a:pt x="14" y="72"/>
                <a:pt x="14" y="72"/>
                <a:pt x="14" y="72"/>
              </a:cubicBezTo>
              <a:moveTo>
                <a:pt x="108" y="10"/>
              </a:moveTo>
              <a:cubicBezTo>
                <a:pt x="101" y="22"/>
                <a:pt x="101" y="22"/>
                <a:pt x="101" y="22"/>
              </a:cubicBezTo>
              <a:moveTo>
                <a:pt x="134" y="36"/>
              </a:moveTo>
              <a:cubicBezTo>
                <a:pt x="122" y="43"/>
                <a:pt x="122" y="43"/>
                <a:pt x="122" y="43"/>
              </a:cubicBezTo>
              <a:moveTo>
                <a:pt x="130" y="72"/>
              </a:moveTo>
              <a:cubicBezTo>
                <a:pt x="144" y="72"/>
                <a:pt x="144" y="72"/>
                <a:pt x="144" y="72"/>
              </a:cubicBezTo>
              <a:moveTo>
                <a:pt x="88" y="131"/>
              </a:moveTo>
              <a:cubicBezTo>
                <a:pt x="88" y="131"/>
                <a:pt x="53" y="141"/>
                <a:pt x="53" y="141"/>
              </a:cubicBezTo>
              <a:cubicBezTo>
                <a:pt x="50" y="142"/>
                <a:pt x="49" y="144"/>
                <a:pt x="49" y="147"/>
              </a:cubicBezTo>
              <a:cubicBezTo>
                <a:pt x="49" y="150"/>
                <a:pt x="51" y="153"/>
                <a:pt x="55" y="153"/>
              </a:cubicBezTo>
              <a:cubicBezTo>
                <a:pt x="56" y="153"/>
                <a:pt x="57" y="152"/>
                <a:pt x="57" y="152"/>
              </a:cubicBezTo>
              <a:cubicBezTo>
                <a:pt x="88" y="143"/>
                <a:pt x="88" y="143"/>
                <a:pt x="88" y="143"/>
              </a:cubicBezTo>
              <a:cubicBezTo>
                <a:pt x="88" y="143"/>
                <a:pt x="88" y="143"/>
                <a:pt x="88" y="143"/>
              </a:cubicBezTo>
              <a:cubicBezTo>
                <a:pt x="89" y="143"/>
                <a:pt x="89" y="143"/>
                <a:pt x="90" y="143"/>
              </a:cubicBezTo>
              <a:cubicBezTo>
                <a:pt x="93" y="143"/>
                <a:pt x="96" y="146"/>
                <a:pt x="96" y="149"/>
              </a:cubicBezTo>
              <a:cubicBezTo>
                <a:pt x="96" y="152"/>
                <a:pt x="94" y="154"/>
                <a:pt x="92" y="155"/>
              </a:cubicBezTo>
              <a:cubicBezTo>
                <a:pt x="61" y="163"/>
                <a:pt x="61" y="163"/>
                <a:pt x="61" y="163"/>
              </a:cubicBezTo>
            </a:path>
          </a:pathLst>
        </a:custGeom>
        <a:noFill/>
        <a:ln w="15875" cap="rnd">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ru-UA"/>
          </a:defPPr>
          <a:lvl1pPr marL="0" algn="l" defTabSz="914400" rtl="0" eaLnBrk="1" latinLnBrk="0" hangingPunct="1">
            <a:defRPr sz="1800" kern="1200">
              <a:solidFill>
                <a:srgbClr val="414042"/>
              </a:solidFill>
              <a:latin typeface="Open Sans"/>
            </a:defRPr>
          </a:lvl1pPr>
          <a:lvl2pPr marL="457200" algn="l" defTabSz="914400" rtl="0" eaLnBrk="1" latinLnBrk="0" hangingPunct="1">
            <a:defRPr sz="1800" kern="1200">
              <a:solidFill>
                <a:srgbClr val="414042"/>
              </a:solidFill>
              <a:latin typeface="Open Sans"/>
            </a:defRPr>
          </a:lvl2pPr>
          <a:lvl3pPr marL="914400" algn="l" defTabSz="914400" rtl="0" eaLnBrk="1" latinLnBrk="0" hangingPunct="1">
            <a:defRPr sz="1800" kern="1200">
              <a:solidFill>
                <a:srgbClr val="414042"/>
              </a:solidFill>
              <a:latin typeface="Open Sans"/>
            </a:defRPr>
          </a:lvl3pPr>
          <a:lvl4pPr marL="1371600" algn="l" defTabSz="914400" rtl="0" eaLnBrk="1" latinLnBrk="0" hangingPunct="1">
            <a:defRPr sz="1800" kern="1200">
              <a:solidFill>
                <a:srgbClr val="414042"/>
              </a:solidFill>
              <a:latin typeface="Open Sans"/>
            </a:defRPr>
          </a:lvl4pPr>
          <a:lvl5pPr marL="1828800" algn="l" defTabSz="914400" rtl="0" eaLnBrk="1" latinLnBrk="0" hangingPunct="1">
            <a:defRPr sz="1800" kern="1200">
              <a:solidFill>
                <a:srgbClr val="414042"/>
              </a:solidFill>
              <a:latin typeface="Open Sans"/>
            </a:defRPr>
          </a:lvl5pPr>
          <a:lvl6pPr marL="2286000" algn="l" defTabSz="914400" rtl="0" eaLnBrk="1" latinLnBrk="0" hangingPunct="1">
            <a:defRPr sz="1800" kern="1200">
              <a:solidFill>
                <a:srgbClr val="414042"/>
              </a:solidFill>
              <a:latin typeface="Open Sans"/>
            </a:defRPr>
          </a:lvl6pPr>
          <a:lvl7pPr marL="2743200" algn="l" defTabSz="914400" rtl="0" eaLnBrk="1" latinLnBrk="0" hangingPunct="1">
            <a:defRPr sz="1800" kern="1200">
              <a:solidFill>
                <a:srgbClr val="414042"/>
              </a:solidFill>
              <a:latin typeface="Open Sans"/>
            </a:defRPr>
          </a:lvl7pPr>
          <a:lvl8pPr marL="3200400" algn="l" defTabSz="914400" rtl="0" eaLnBrk="1" latinLnBrk="0" hangingPunct="1">
            <a:defRPr sz="1800" kern="1200">
              <a:solidFill>
                <a:srgbClr val="414042"/>
              </a:solidFill>
              <a:latin typeface="Open Sans"/>
            </a:defRPr>
          </a:lvl8pPr>
          <a:lvl9pPr marL="3657600" algn="l" defTabSz="914400" rtl="0" eaLnBrk="1" latinLnBrk="0" hangingPunct="1">
            <a:defRPr sz="1800" kern="1200">
              <a:solidFill>
                <a:srgbClr val="414042"/>
              </a:solidFill>
              <a:latin typeface="Open Sans"/>
            </a:defRPr>
          </a:lvl9pPr>
        </a:lstStyle>
        <a:p>
          <a:endParaRPr lang="es-CO"/>
        </a:p>
      </xdr:txBody>
    </xdr:sp>
    <xdr:clientData/>
  </xdr:twoCellAnchor>
  <xdr:twoCellAnchor editAs="oneCell">
    <xdr:from>
      <xdr:col>3</xdr:col>
      <xdr:colOff>676275</xdr:colOff>
      <xdr:row>12</xdr:row>
      <xdr:rowOff>108718</xdr:rowOff>
    </xdr:from>
    <xdr:to>
      <xdr:col>3</xdr:col>
      <xdr:colOff>1724025</xdr:colOff>
      <xdr:row>15</xdr:row>
      <xdr:rowOff>171449</xdr:rowOff>
    </xdr:to>
    <xdr:pic>
      <xdr:nvPicPr>
        <xdr:cNvPr id="1566" name="Imagen 1565">
          <a:extLst>
            <a:ext uri="{FF2B5EF4-FFF2-40B4-BE49-F238E27FC236}">
              <a16:creationId xmlns:a16="http://schemas.microsoft.com/office/drawing/2014/main" id="{6C7A166A-1E7A-9EE4-9D05-D69404045B0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00" y="2394718"/>
          <a:ext cx="1047750" cy="634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381423</xdr:colOff>
      <xdr:row>0</xdr:row>
      <xdr:rowOff>28363</xdr:rowOff>
    </xdr:from>
    <xdr:to>
      <xdr:col>0</xdr:col>
      <xdr:colOff>381423</xdr:colOff>
      <xdr:row>2</xdr:row>
      <xdr:rowOff>134472</xdr:rowOff>
    </xdr:to>
    <xdr:pic>
      <xdr:nvPicPr>
        <xdr:cNvPr id="2" name="Imagen 1">
          <a:extLst>
            <a:ext uri="{FF2B5EF4-FFF2-40B4-BE49-F238E27FC236}">
              <a16:creationId xmlns:a16="http://schemas.microsoft.com/office/drawing/2014/main" id="{2B4806CC-6959-4398-AE4C-E8244EEEC3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423" y="26458"/>
          <a:ext cx="912801" cy="468059"/>
        </a:xfrm>
        <a:prstGeom prst="rect">
          <a:avLst/>
        </a:prstGeom>
      </xdr:spPr>
    </xdr:pic>
    <xdr:clientData/>
  </xdr:twoCellAnchor>
  <xdr:oneCellAnchor>
    <xdr:from>
      <xdr:col>0</xdr:col>
      <xdr:colOff>419100</xdr:colOff>
      <xdr:row>0</xdr:row>
      <xdr:rowOff>25400</xdr:rowOff>
    </xdr:from>
    <xdr:ext cx="897561" cy="488168"/>
    <xdr:pic>
      <xdr:nvPicPr>
        <xdr:cNvPr id="3" name="Imagen 2">
          <a:extLst>
            <a:ext uri="{FF2B5EF4-FFF2-40B4-BE49-F238E27FC236}">
              <a16:creationId xmlns:a16="http://schemas.microsoft.com/office/drawing/2014/main" id="{7C1170D4-3632-4919-BFD3-2576474296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19100" y="25400"/>
          <a:ext cx="897561" cy="48816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381423</xdr:colOff>
      <xdr:row>0</xdr:row>
      <xdr:rowOff>28363</xdr:rowOff>
    </xdr:from>
    <xdr:to>
      <xdr:col>0</xdr:col>
      <xdr:colOff>381423</xdr:colOff>
      <xdr:row>2</xdr:row>
      <xdr:rowOff>134472</xdr:rowOff>
    </xdr:to>
    <xdr:pic>
      <xdr:nvPicPr>
        <xdr:cNvPr id="2" name="Imagen 1">
          <a:extLst>
            <a:ext uri="{FF2B5EF4-FFF2-40B4-BE49-F238E27FC236}">
              <a16:creationId xmlns:a16="http://schemas.microsoft.com/office/drawing/2014/main" id="{74CBDB02-DD27-4569-917A-EAFF99ECAD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423" y="26458"/>
          <a:ext cx="912801" cy="468059"/>
        </a:xfrm>
        <a:prstGeom prst="rect">
          <a:avLst/>
        </a:prstGeom>
      </xdr:spPr>
    </xdr:pic>
    <xdr:clientData/>
  </xdr:twoCellAnchor>
  <xdr:oneCellAnchor>
    <xdr:from>
      <xdr:col>0</xdr:col>
      <xdr:colOff>774700</xdr:colOff>
      <xdr:row>0</xdr:row>
      <xdr:rowOff>38100</xdr:rowOff>
    </xdr:from>
    <xdr:ext cx="897561" cy="488168"/>
    <xdr:pic>
      <xdr:nvPicPr>
        <xdr:cNvPr id="3" name="Imagen 2">
          <a:extLst>
            <a:ext uri="{FF2B5EF4-FFF2-40B4-BE49-F238E27FC236}">
              <a16:creationId xmlns:a16="http://schemas.microsoft.com/office/drawing/2014/main" id="{1BDE399C-4C63-4047-B1AC-D021EFB3C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74700" y="38100"/>
          <a:ext cx="897561" cy="48816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977900</xdr:colOff>
      <xdr:row>0</xdr:row>
      <xdr:rowOff>279400</xdr:rowOff>
    </xdr:from>
    <xdr:to>
      <xdr:col>8</xdr:col>
      <xdr:colOff>139700</xdr:colOff>
      <xdr:row>0</xdr:row>
      <xdr:rowOff>1905000</xdr:rowOff>
    </xdr:to>
    <xdr:pic>
      <xdr:nvPicPr>
        <xdr:cNvPr id="2" name="Picture 1">
          <a:extLst>
            <a:ext uri="{FF2B5EF4-FFF2-40B4-BE49-F238E27FC236}">
              <a16:creationId xmlns:a16="http://schemas.microsoft.com/office/drawing/2014/main" id="{C4E4156B-F3F3-4F41-8815-ABC468CF6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0900" y="279400"/>
          <a:ext cx="6985000" cy="162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381423</xdr:colOff>
      <xdr:row>0</xdr:row>
      <xdr:rowOff>28363</xdr:rowOff>
    </xdr:from>
    <xdr:to>
      <xdr:col>0</xdr:col>
      <xdr:colOff>381423</xdr:colOff>
      <xdr:row>2</xdr:row>
      <xdr:rowOff>136588</xdr:rowOff>
    </xdr:to>
    <xdr:pic>
      <xdr:nvPicPr>
        <xdr:cNvPr id="2" name="Imagen 1">
          <a:extLst>
            <a:ext uri="{FF2B5EF4-FFF2-40B4-BE49-F238E27FC236}">
              <a16:creationId xmlns:a16="http://schemas.microsoft.com/office/drawing/2014/main" id="{12BD9309-D97E-4326-82D7-3884EF9C3C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423" y="26458"/>
          <a:ext cx="912801" cy="479700"/>
        </a:xfrm>
        <a:prstGeom prst="rect">
          <a:avLst/>
        </a:prstGeom>
      </xdr:spPr>
    </xdr:pic>
    <xdr:clientData/>
  </xdr:twoCellAnchor>
  <xdr:twoCellAnchor editAs="oneCell">
    <xdr:from>
      <xdr:col>0</xdr:col>
      <xdr:colOff>400051</xdr:colOff>
      <xdr:row>0</xdr:row>
      <xdr:rowOff>76200</xdr:rowOff>
    </xdr:from>
    <xdr:to>
      <xdr:col>0</xdr:col>
      <xdr:colOff>1257301</xdr:colOff>
      <xdr:row>2</xdr:row>
      <xdr:rowOff>157534</xdr:rowOff>
    </xdr:to>
    <xdr:pic>
      <xdr:nvPicPr>
        <xdr:cNvPr id="3" name="Imagen 2">
          <a:extLst>
            <a:ext uri="{FF2B5EF4-FFF2-40B4-BE49-F238E27FC236}">
              <a16:creationId xmlns:a16="http://schemas.microsoft.com/office/drawing/2014/main" id="{95A0E969-5FD2-4601-A1AC-DB15DE7F9C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00051" y="76200"/>
          <a:ext cx="857250" cy="5385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381423</xdr:colOff>
      <xdr:row>0</xdr:row>
      <xdr:rowOff>28363</xdr:rowOff>
    </xdr:from>
    <xdr:to>
      <xdr:col>0</xdr:col>
      <xdr:colOff>381423</xdr:colOff>
      <xdr:row>2</xdr:row>
      <xdr:rowOff>130662</xdr:rowOff>
    </xdr:to>
    <xdr:pic>
      <xdr:nvPicPr>
        <xdr:cNvPr id="2" name="Imagen 1">
          <a:extLst>
            <a:ext uri="{FF2B5EF4-FFF2-40B4-BE49-F238E27FC236}">
              <a16:creationId xmlns:a16="http://schemas.microsoft.com/office/drawing/2014/main" id="{B59A036A-391A-4A91-9FA5-4D270E68DC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423" y="26458"/>
          <a:ext cx="912801" cy="468059"/>
        </a:xfrm>
        <a:prstGeom prst="rect">
          <a:avLst/>
        </a:prstGeom>
      </xdr:spPr>
    </xdr:pic>
    <xdr:clientData/>
  </xdr:twoCellAnchor>
  <xdr:twoCellAnchor editAs="oneCell">
    <xdr:from>
      <xdr:col>0</xdr:col>
      <xdr:colOff>489857</xdr:colOff>
      <xdr:row>0</xdr:row>
      <xdr:rowOff>32657</xdr:rowOff>
    </xdr:from>
    <xdr:to>
      <xdr:col>0</xdr:col>
      <xdr:colOff>1347107</xdr:colOff>
      <xdr:row>3</xdr:row>
      <xdr:rowOff>5134</xdr:rowOff>
    </xdr:to>
    <xdr:pic>
      <xdr:nvPicPr>
        <xdr:cNvPr id="3" name="Imagen 2">
          <a:extLst>
            <a:ext uri="{FF2B5EF4-FFF2-40B4-BE49-F238E27FC236}">
              <a16:creationId xmlns:a16="http://schemas.microsoft.com/office/drawing/2014/main" id="{C8AF779D-CB61-455E-8B42-5D293503C7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89857" y="32657"/>
          <a:ext cx="857250" cy="5385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300567</xdr:colOff>
      <xdr:row>0</xdr:row>
      <xdr:rowOff>58207</xdr:rowOff>
    </xdr:from>
    <xdr:ext cx="903276" cy="474621"/>
    <xdr:pic>
      <xdr:nvPicPr>
        <xdr:cNvPr id="2" name="Imagen 1">
          <a:extLst>
            <a:ext uri="{FF2B5EF4-FFF2-40B4-BE49-F238E27FC236}">
              <a16:creationId xmlns:a16="http://schemas.microsoft.com/office/drawing/2014/main" id="{CD232A23-B1F2-48B6-B765-481AA9CBAA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8662" y="54397"/>
          <a:ext cx="903276" cy="47462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311150</xdr:colOff>
      <xdr:row>0</xdr:row>
      <xdr:rowOff>26457</xdr:rowOff>
    </xdr:from>
    <xdr:ext cx="897561" cy="488168"/>
    <xdr:pic>
      <xdr:nvPicPr>
        <xdr:cNvPr id="2" name="Imagen 1">
          <a:extLst>
            <a:ext uri="{FF2B5EF4-FFF2-40B4-BE49-F238E27FC236}">
              <a16:creationId xmlns:a16="http://schemas.microsoft.com/office/drawing/2014/main" id="{2E97C1AA-7112-4ECF-A6AD-11002AF4E4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3055" y="22647"/>
          <a:ext cx="897561" cy="4881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368300</xdr:colOff>
      <xdr:row>0</xdr:row>
      <xdr:rowOff>32384</xdr:rowOff>
    </xdr:from>
    <xdr:ext cx="897561" cy="488168"/>
    <xdr:pic>
      <xdr:nvPicPr>
        <xdr:cNvPr id="2" name="Imagen 1">
          <a:extLst>
            <a:ext uri="{FF2B5EF4-FFF2-40B4-BE49-F238E27FC236}">
              <a16:creationId xmlns:a16="http://schemas.microsoft.com/office/drawing/2014/main" id="{16918EEB-D7B9-48CB-AAC4-E128A4547D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68300" y="32384"/>
          <a:ext cx="897561" cy="48816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596900</xdr:colOff>
      <xdr:row>0</xdr:row>
      <xdr:rowOff>47624</xdr:rowOff>
    </xdr:from>
    <xdr:ext cx="0" cy="465096"/>
    <xdr:pic>
      <xdr:nvPicPr>
        <xdr:cNvPr id="2" name="Imagen 1">
          <a:extLst>
            <a:ext uri="{FF2B5EF4-FFF2-40B4-BE49-F238E27FC236}">
              <a16:creationId xmlns:a16="http://schemas.microsoft.com/office/drawing/2014/main" id="{9DD4D754-803C-4E30-AB21-31D99E2C37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93090" y="49529"/>
          <a:ext cx="0" cy="465096"/>
        </a:xfrm>
        <a:prstGeom prst="rect">
          <a:avLst/>
        </a:prstGeom>
      </xdr:spPr>
    </xdr:pic>
    <xdr:clientData/>
  </xdr:oneCellAnchor>
  <xdr:oneCellAnchor>
    <xdr:from>
      <xdr:col>0</xdr:col>
      <xdr:colOff>306916</xdr:colOff>
      <xdr:row>0</xdr:row>
      <xdr:rowOff>23283</xdr:rowOff>
    </xdr:from>
    <xdr:ext cx="897561" cy="488168"/>
    <xdr:pic>
      <xdr:nvPicPr>
        <xdr:cNvPr id="3" name="Imagen 2">
          <a:extLst>
            <a:ext uri="{FF2B5EF4-FFF2-40B4-BE49-F238E27FC236}">
              <a16:creationId xmlns:a16="http://schemas.microsoft.com/office/drawing/2014/main" id="{1C6A6410-185E-4846-801F-D233C66360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6916" y="23283"/>
          <a:ext cx="897561" cy="48816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381423</xdr:colOff>
      <xdr:row>0</xdr:row>
      <xdr:rowOff>28363</xdr:rowOff>
    </xdr:from>
    <xdr:to>
      <xdr:col>0</xdr:col>
      <xdr:colOff>381423</xdr:colOff>
      <xdr:row>2</xdr:row>
      <xdr:rowOff>130662</xdr:rowOff>
    </xdr:to>
    <xdr:pic>
      <xdr:nvPicPr>
        <xdr:cNvPr id="2" name="Imagen 1">
          <a:extLst>
            <a:ext uri="{FF2B5EF4-FFF2-40B4-BE49-F238E27FC236}">
              <a16:creationId xmlns:a16="http://schemas.microsoft.com/office/drawing/2014/main" id="{B4150837-7DFF-4DC1-8862-3555B0937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423" y="26458"/>
          <a:ext cx="912801" cy="477584"/>
        </a:xfrm>
        <a:prstGeom prst="rect">
          <a:avLst/>
        </a:prstGeom>
      </xdr:spPr>
    </xdr:pic>
    <xdr:clientData/>
  </xdr:twoCellAnchor>
  <xdr:oneCellAnchor>
    <xdr:from>
      <xdr:col>0</xdr:col>
      <xdr:colOff>685800</xdr:colOff>
      <xdr:row>0</xdr:row>
      <xdr:rowOff>30480</xdr:rowOff>
    </xdr:from>
    <xdr:ext cx="897561" cy="488168"/>
    <xdr:pic>
      <xdr:nvPicPr>
        <xdr:cNvPr id="3" name="Imagen 2">
          <a:extLst>
            <a:ext uri="{FF2B5EF4-FFF2-40B4-BE49-F238E27FC236}">
              <a16:creationId xmlns:a16="http://schemas.microsoft.com/office/drawing/2014/main" id="{DEDA66BC-335B-4CB1-85E2-616FF83BD7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5800" y="30480"/>
          <a:ext cx="897561" cy="48816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laudia.rincon\Downloads\CC-81%20(3).xlsx" TargetMode="External"/><Relationship Id="rId1" Type="http://schemas.openxmlformats.org/officeDocument/2006/relationships/externalLinkPath" Target="file:///C:\Users\claudia.rincon\Downloads\CC-81%20(3).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ndrea_lopez_supersalud_gov_co/Documents/2024/PAG%202024/MODIFICACIONES/JUNIO/5.1.%20DEFT05_SG_TH.xlsx" TargetMode="External"/><Relationship Id="rId2" Type="http://schemas.openxmlformats.org/officeDocument/2006/relationships/externalLinkPath" Target="https://supersalud-my.sharepoint.com/personal/andrea_lopez_supersalud_gov_co/Documents/2024/PAG%202024/MODIFICACIONES/JUNIO/5.1.%20DEFT05_SG_TH.xlsx" TargetMode="External"/><Relationship Id="rId1" Type="http://schemas.openxmlformats.org/officeDocument/2006/relationships/externalLinkPath" Target="/personal/andrea_lopez_supersalud_gov_co/Documents/2024/PAG%202024/MODIFICACIONES/JUNIO/5.1.%20DEFT05_SG_TH.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upersalud-my.sharepoint.com/personal/andrea_lopez_supersalud_gov_co/Documents/2024/PAG%202024/MODIFICACIONES/JUNIO/5.1.%20DEFT05_SG_TH.xlsx" TargetMode="External"/><Relationship Id="rId1" Type="http://schemas.openxmlformats.org/officeDocument/2006/relationships/externalLinkPath" Target="https://d.docs.live.net/personal/andrea_lopez_supersalud_gov_co/Documents/2024/PAG%202024/MODIFICACIONES/JUNIO/5.1.%20DEFT05_SG_T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OSCAR~1.RO~/AppData/Local/Temp/notes5F2EEF/Users/MAYERL~1.BAL/AppData/Local/Temp/notes5F2EEF/Users/jorge.bustos/Downloads/institucio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Users/oscar.rodriguez/Documents/Datos%20Oscar%20R/PAG%202015/Deleg.Superv.Instit/PAG%202015%20CONSOLIDADO%20SDSI%20-%20Dic%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ES ESTRATÉGICOS"/>
      <sheetName val="PEI "/>
      <sheetName val="PETH "/>
      <sheetName val="PETH"/>
      <sheetName val="PIC"/>
      <sheetName val="PBIEN"/>
      <sheetName val="SST"/>
      <sheetName val="PAA"/>
      <sheetName val="PINAR"/>
      <sheetName val="PETI"/>
      <sheetName val="PSPI"/>
      <sheetName val="PTRSPI"/>
      <sheetName val="Metadatos"/>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L2" t="str">
            <v>Mensual</v>
          </cell>
        </row>
        <row r="3">
          <cell r="L3" t="str">
            <v>Bimestral</v>
          </cell>
        </row>
        <row r="4">
          <cell r="L4" t="str">
            <v>Trimestral</v>
          </cell>
        </row>
        <row r="5">
          <cell r="L5" t="str">
            <v>Cuatrimestral</v>
          </cell>
        </row>
        <row r="6">
          <cell r="L6" t="str">
            <v>Semestral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EFT05"/>
      <sheetName val="PBIEN"/>
      <sheetName val="Metadatos"/>
      <sheetName val="TABLAS"/>
    </sheetNames>
    <sheetDataSet>
      <sheetData sheetId="0"/>
      <sheetData sheetId="1"/>
      <sheetData sheetId="2"/>
      <sheetData sheetId="3">
        <row r="6">
          <cell r="A6" t="str">
            <v>Enero</v>
          </cell>
        </row>
        <row r="7">
          <cell r="A7" t="str">
            <v>Febrero</v>
          </cell>
        </row>
        <row r="8">
          <cell r="A8" t="str">
            <v>Marzo</v>
          </cell>
        </row>
        <row r="9">
          <cell r="A9" t="str">
            <v>Abril</v>
          </cell>
        </row>
        <row r="10">
          <cell r="A10" t="str">
            <v>Mayo</v>
          </cell>
        </row>
        <row r="11">
          <cell r="A11" t="str">
            <v>Junio</v>
          </cell>
        </row>
        <row r="12">
          <cell r="A12" t="str">
            <v>Julio</v>
          </cell>
        </row>
        <row r="13">
          <cell r="A13" t="str">
            <v>Agosto</v>
          </cell>
        </row>
        <row r="14">
          <cell r="A14" t="str">
            <v>Septiembre</v>
          </cell>
        </row>
        <row r="15">
          <cell r="A15" t="str">
            <v>Octubre</v>
          </cell>
        </row>
        <row r="16">
          <cell r="A16" t="str">
            <v>Noviembre</v>
          </cell>
        </row>
        <row r="17">
          <cell r="A17" t="str">
            <v>Diciembre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T05"/>
      <sheetName val="PBIEN"/>
      <sheetName val="Metadatos"/>
      <sheetName val="TABLAS"/>
    </sheetNames>
    <sheetDataSet>
      <sheetData sheetId="0"/>
      <sheetData sheetId="1"/>
      <sheetData sheetId="2"/>
      <sheetData sheetId="3">
        <row r="6">
          <cell r="A6" t="str">
            <v>Enero</v>
          </cell>
        </row>
        <row r="7">
          <cell r="A7" t="str">
            <v>Febrero</v>
          </cell>
        </row>
        <row r="8">
          <cell r="A8" t="str">
            <v>Marzo</v>
          </cell>
        </row>
        <row r="9">
          <cell r="A9" t="str">
            <v>Abril</v>
          </cell>
        </row>
        <row r="10">
          <cell r="A10" t="str">
            <v>Mayo</v>
          </cell>
        </row>
        <row r="11">
          <cell r="A11" t="str">
            <v>Junio</v>
          </cell>
        </row>
        <row r="12">
          <cell r="A12" t="str">
            <v>Julio</v>
          </cell>
        </row>
        <row r="13">
          <cell r="A13" t="str">
            <v>Agosto</v>
          </cell>
        </row>
        <row r="14">
          <cell r="A14" t="str">
            <v>Septiembre</v>
          </cell>
        </row>
        <row r="15">
          <cell r="A15" t="str">
            <v>Octubre</v>
          </cell>
        </row>
        <row r="16">
          <cell r="A16" t="str">
            <v>Noviembre</v>
          </cell>
        </row>
        <row r="17">
          <cell r="A17" t="str">
            <v>Diciembre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 2014"/>
      <sheetName val="Hoja3"/>
      <sheetName val="Hoja1"/>
      <sheetName val="Hoja2"/>
      <sheetName val="Listas"/>
      <sheetName val="PAG_2014"/>
      <sheetName val="BASE 2019"/>
      <sheetName val="NOT GRAF"/>
    </sheetNames>
    <sheetDataSet>
      <sheetData sheetId="0"/>
      <sheetData sheetId="1"/>
      <sheetData sheetId="2">
        <row r="3">
          <cell r="D3" t="str">
            <v>C 450-300-1 SOGC</v>
          </cell>
        </row>
        <row r="4">
          <cell r="D4" t="str">
            <v>C 450-300-2 IVC</v>
          </cell>
        </row>
        <row r="5">
          <cell r="D5" t="str">
            <v>C 450-300-4 Estabilidad Financiera</v>
          </cell>
        </row>
        <row r="6">
          <cell r="D6" t="str">
            <v>C 450-300-8 Nota Técnica</v>
          </cell>
        </row>
      </sheetData>
      <sheetData sheetId="3"/>
      <sheetData sheetId="4" refreshError="1"/>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 OAP"/>
      <sheetName val="PAG CONSOLIDADO"/>
      <sheetName val="PAG 2014 Proyecto riesgos"/>
      <sheetName val="PAG 2014"/>
      <sheetName val="Hoja2"/>
      <sheetName val="PROTECCION AL USUARI0-2014"/>
      <sheetName val="OFICINA ASESORA DE PLANEACIÓN"/>
      <sheetName val="OFICINA ASESORA JURÍDICA"/>
      <sheetName val="OFICINA DE CONTROL INTERNO"/>
      <sheetName val="OFICINA TECNOLOGIAS DE LA INFOR"/>
      <sheetName val="COMUNICACIONES"/>
      <sheetName val="CONTROL DISCIPLINARIO"/>
      <sheetName val="SECRETARIA GENERAL"/>
      <sheetName val="JURISDICCIONAL  Y  CONCILIACION"/>
      <sheetName val="MEDIDAS ESPECIALES"/>
      <sheetName val="OFICINA RIESGOS"/>
      <sheetName val="DELEGADA INSTITUCIONAL"/>
      <sheetName val="DELEGADA RIESGOS"/>
      <sheetName val="DELEGADA PROCESOS ADMINISTRATIV"/>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F2" t="str">
            <v>1.     Consolidar la Superintendencia Nacional de Salud como un organismo técnico, rector del sistema de vigilancia, inspección y control.</v>
          </cell>
        </row>
        <row r="3">
          <cell r="F3" t="str">
            <v>2.     Promover el mejoramiento de la calidad en la atención en salud.</v>
          </cell>
        </row>
        <row r="4">
          <cell r="F4" t="str">
            <v>3.     Fortalecer la inspección, vigilancia y control del aseguramiento en salud.</v>
          </cell>
        </row>
        <row r="5">
          <cell r="F5" t="str">
            <v>4.     Fortalecer a través de mecanismos de IVC la oportunidad en la generación y flujo de los recursos del Sistema General de Seguridad Social en Salud y los regímenes especiales y exceptuados.</v>
          </cell>
        </row>
        <row r="6">
          <cell r="F6" t="str">
            <v>5.     Promover y fortalecer la participación ciudadana para la defensa de los derechos de los usuarios del sector salud.</v>
          </cell>
        </row>
        <row r="7">
          <cell r="F7" t="str">
            <v>6.     Adelantar los procesos de intervención forzosa administrativa aplicando mecanismos de seguimiento a los agentes interventores, liquidadores y contralores y realizar inspección, vigilancia y control a las liquidaciones voluntarias con el fin de proteger los derechos de los afiliados y recursos del sector salud.</v>
          </cell>
        </row>
        <row r="8">
          <cell r="F8" t="str">
            <v>7.     Proteger los derechos y reconocer las obligaciones y deberes de los distintos actores participantes en el sector salud, a través de las funciones jurisdiccionales y de conciliación.</v>
          </cell>
        </row>
        <row r="9">
          <cell r="F9" t="str">
            <v>8.     Fortalecer la capacidad institucional de la Superintendencia Nacional de Salud.</v>
          </cell>
        </row>
        <row r="10">
          <cell r="F10" t="str">
            <v>2.     Promover el mejoramiento de la calidad en la atención en salud.
3.     Fortalecer la inspección, vigilancia y control del aseguramiento en salud.</v>
          </cell>
        </row>
        <row r="11">
          <cell r="F11" t="str">
            <v>1.     Consolidar la Superintendencia Nacional de Salud como un organismo técnico, rector del sistema de vigilancia, inspección y control.
2.     Promover el mejoramiento de la calidad en la atención en salud.
3.     Fortalecer la inspección, vigilancia y control del aseguramiento en salud.</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supersalud.sharepoint.com/:f:/r/sites/GrupodeSeguridadDigital/Documentos%20compartidos/Levantamiento%20de%20activos%20de%20informacion%202025/CARPETA_IDEN_RIESGOS_ACTIVOS_I%20TRIM_2026/ENTREGAS%20DE%20MATRICES%20DE%20RIESGOS%20Y%20ACTIVOS_2026?csf=1&amp;web=1&amp;e=fUICCb" TargetMode="External"/><Relationship Id="rId7" Type="http://schemas.openxmlformats.org/officeDocument/2006/relationships/vmlDrawing" Target="../drawings/vmlDrawing4.vml"/><Relationship Id="rId2" Type="http://schemas.openxmlformats.org/officeDocument/2006/relationships/hyperlink" Target="https://supersalud.sharepoint.com/:f:/r/sites/GrupodeSeguridadDigital/Documentos%20compartidos/Levantamiento%20de%20activos%20de%20informacion%202025/CARPETA_IDEN_RIESGOS_ACTIVOS_I%20TRIM_2026/CHARLA%20INTRODUCTORIA%20ACTIVOS%20DE%20INF%20Y%20RIESGOS_13_04_2026?csf=1&amp;web=1&amp;e=pN4SV5" TargetMode="External"/><Relationship Id="rId1" Type="http://schemas.openxmlformats.org/officeDocument/2006/relationships/hyperlink" Target="https://supersalud.sharepoint.com/:f:/r/sites/GrupodeSeguridadDigital/Documentos%20compartidos/Levantamiento%20de%20activos%20de%20informacion%202025/CARPETA_IDEN_RIESGOS_ACTIVOS_I%20TRIM_2026/CHARLA%20INTRODUCTORIA%20ACTIVOS%20DE%20INF%20Y%20RIESGOS_13_04_2026?csf=1&amp;web=1&amp;e=pN4SV5" TargetMode="External"/><Relationship Id="rId6" Type="http://schemas.openxmlformats.org/officeDocument/2006/relationships/drawing" Target="../drawings/drawing10.xml"/><Relationship Id="rId5" Type="http://schemas.openxmlformats.org/officeDocument/2006/relationships/hyperlink" Target="https://supersalud.sharepoint.com/:f:/r/sites/GrupodeSeguridadDigital/Documentos%20compartidos/Levantamiento%20de%20activos%20de%20informacion%202025/CARPETA_IDEN_RIESGOS_ACTIVOS_I%20TRIM_2026/INFORME%20ACTUALIZACION%20DE%20ACTIVOS%20DE%20INFORMACION?csf=1&amp;web=1&amp;e=Cl58Zb" TargetMode="External"/><Relationship Id="rId4" Type="http://schemas.openxmlformats.org/officeDocument/2006/relationships/hyperlink" Target="https://supersalud.sharepoint.com/:f:/r/sites/GrupodeSeguridadDigital/Documentos%20compartidos/Levantamiento%20de%20activos%20de%20informacion%202025/CARPETA_IDEN_RIESGOS_ACTIVOS_I%20TRIM_2026/ENTREGAS%20DE%20MATRICES%20DE%20RIESGOS%20Y%20ACTIVOS_2026?csf=1&amp;web=1&amp;e=fUICCb" TargetMode="External"/></Relationships>
</file>

<file path=xl/worksheets/_rels/sheet11.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hyperlink" Target="https://supersalud.sharepoint.com/:f:/s/GrupodeSeguridadDigital/IgCUn4Ajui3PToq2XsPsPOSMAfhifcC7HpaARA5ik7ISW1E?e=Dr8o39" TargetMode="External"/><Relationship Id="rId7" Type="http://schemas.openxmlformats.org/officeDocument/2006/relationships/drawing" Target="../drawings/drawing11.xml"/><Relationship Id="rId2" Type="http://schemas.openxmlformats.org/officeDocument/2006/relationships/hyperlink" Target="https://supersalud.sharepoint.com/:f:/s/GrupodeSeguridadDigital/IgCUn4Ajui3PToq2XsPsPOSMAfhifcC7HpaARA5ik7ISW1E?e=Dr8o39" TargetMode="External"/><Relationship Id="rId1" Type="http://schemas.openxmlformats.org/officeDocument/2006/relationships/hyperlink" Target="https://supersalud.sharepoint.com/:f:/s/GrupodeSeguridadDigital/IgCUn4Ajui3PToq2XsPsPOSMAfhifcC7HpaARA5ik7ISW1E?e=Dr8o39" TargetMode="External"/><Relationship Id="rId6" Type="http://schemas.openxmlformats.org/officeDocument/2006/relationships/hyperlink" Target="https://supersalud.pensemos.cloud/suiteve/pln/searchers?soa=6&amp;mdl=pln&amp;_sveVrs=1007420260731&amp;&amp;link=1&amp;mis=pln-D-1024" TargetMode="External"/><Relationship Id="rId5" Type="http://schemas.openxmlformats.org/officeDocument/2006/relationships/hyperlink" Target="https://supersalud.pensemos.cloud/suiteve/pln/searchers?soa=6&amp;mdl=pln&amp;_sveVrs=1007420260731&amp;&amp;link=1&amp;mis=pln-D-1024" TargetMode="External"/><Relationship Id="rId4" Type="http://schemas.openxmlformats.org/officeDocument/2006/relationships/hyperlink" Target="https://supersalud.sharepoint.com/:f:/s/GrupodeSeguridadDigital/IgAFHzJTwn96QqJbnEidk48_AVUTSIhy1t9EwspStNtV-n0?e=WMgbtF" TargetMode="External"/><Relationship Id="rId9"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supersalud.pensemos.cloud/suiteve/ind/variable;jsessionid=64C6136EC994F77F934B69FB8032A8E6?soa=1&amp;mdl=ind&amp;float=t&amp;id=2479" TargetMode="External"/><Relationship Id="rId21" Type="http://schemas.openxmlformats.org/officeDocument/2006/relationships/hyperlink" Target="https://supersalud.pensemos.cloud/suiteve/ind/variable;jsessionid=64C6136EC994F77F934B69FB8032A8E6?soa=1&amp;mdl=ind&amp;float=t&amp;id=2543" TargetMode="External"/><Relationship Id="rId42" Type="http://schemas.openxmlformats.org/officeDocument/2006/relationships/hyperlink" Target="https://supersalud.pensemos.cloud/suiteve/ind/variable;jsessionid=64C6136EC994F77F934B69FB8032A8E6?soa=1&amp;mdl=ind&amp;float=t&amp;id=2554" TargetMode="External"/><Relationship Id="rId63" Type="http://schemas.openxmlformats.org/officeDocument/2006/relationships/hyperlink" Target="https://supersalud.pensemos.cloud/suiteve/ind/variable;jsessionid=64C6136EC994F77F934B69FB8032A8E6?soa=1&amp;mdl=ind&amp;float=t&amp;id=2547" TargetMode="External"/><Relationship Id="rId84" Type="http://schemas.openxmlformats.org/officeDocument/2006/relationships/hyperlink" Target="https://supersalud.pensemos.cloud/suiteve/ind/variable;jsessionid=64C6136EC994F77F934B69FB8032A8E6?soa=1&amp;mdl=ind&amp;float=t&amp;id=2570" TargetMode="External"/><Relationship Id="rId138" Type="http://schemas.openxmlformats.org/officeDocument/2006/relationships/hyperlink" Target="https://supersalud.pensemos.cloud/suiteve/ind/variable;jsessionid=64C6136EC994F77F934B69FB8032A8E6?soa=1&amp;mdl=ind&amp;float=t&amp;id=2567" TargetMode="External"/><Relationship Id="rId159" Type="http://schemas.openxmlformats.org/officeDocument/2006/relationships/hyperlink" Target="https://supersalud.pensemos.cloud/suiteve/ind/variable;jsessionid=64C6136EC994F77F934B69FB8032A8E6?soa=1&amp;mdl=ind&amp;float=t&amp;id=2567" TargetMode="External"/><Relationship Id="rId170" Type="http://schemas.openxmlformats.org/officeDocument/2006/relationships/hyperlink" Target="https://supersalud.pensemos.cloud/suiteve/ind/variable;jsessionid=64C6136EC994F77F934B69FB8032A8E6?soa=1&amp;mdl=ind&amp;float=t&amp;id=2567" TargetMode="External"/><Relationship Id="rId191" Type="http://schemas.openxmlformats.org/officeDocument/2006/relationships/hyperlink" Target="https://supersalud.pensemos.cloud/suiteve/ind/variable;jsessionid=64C6136EC994F77F934B69FB8032A8E6?soa=1&amp;mdl=ind&amp;float=t&amp;id=2462" TargetMode="External"/><Relationship Id="rId205" Type="http://schemas.openxmlformats.org/officeDocument/2006/relationships/hyperlink" Target="https://supersalud.pensemos.cloud/suiteve/ind/variable;jsessionid=64C6136EC994F77F934B69FB8032A8E6?soa=1&amp;mdl=ind&amp;float=t&amp;id=2552" TargetMode="External"/><Relationship Id="rId226" Type="http://schemas.openxmlformats.org/officeDocument/2006/relationships/hyperlink" Target="https://supersalud.pensemos.cloud/suiteve/ind/variable;jsessionid=64C6136EC994F77F934B69FB8032A8E6?soa=1&amp;mdl=ind&amp;float=t&amp;id=2625" TargetMode="External"/><Relationship Id="rId107" Type="http://schemas.openxmlformats.org/officeDocument/2006/relationships/hyperlink" Target="https://supersalud.pensemos.cloud/suiteve/ind/variable;jsessionid=64C6136EC994F77F934B69FB8032A8E6?soa=1&amp;mdl=ind&amp;float=t&amp;id=2576" TargetMode="External"/><Relationship Id="rId11" Type="http://schemas.openxmlformats.org/officeDocument/2006/relationships/hyperlink" Target="https://supersalud.pensemos.cloud/suiteve/ind/variable;jsessionid=64C6136EC994F77F934B69FB8032A8E6?soa=1&amp;mdl=ind&amp;float=t&amp;id=2543" TargetMode="External"/><Relationship Id="rId32" Type="http://schemas.openxmlformats.org/officeDocument/2006/relationships/hyperlink" Target="https://supersalud.pensemos.cloud/suiteve/ind/variable;jsessionid=64C6136EC994F77F934B69FB8032A8E6?soa=1&amp;mdl=ind&amp;float=t&amp;id=2456" TargetMode="External"/><Relationship Id="rId53" Type="http://schemas.openxmlformats.org/officeDocument/2006/relationships/hyperlink" Target="https://supersalud.pensemos.cloud/suiteve/ind/variable;jsessionid=64C6136EC994F77F934B69FB8032A8E6?soa=1&amp;mdl=ind&amp;float=t&amp;id=2470" TargetMode="External"/><Relationship Id="rId74" Type="http://schemas.openxmlformats.org/officeDocument/2006/relationships/hyperlink" Target="https://supersalud.pensemos.cloud/suiteve/ind/variable;jsessionid=64C6136EC994F77F934B69FB8032A8E6?soa=1&amp;mdl=ind&amp;float=t&amp;id=2549" TargetMode="External"/><Relationship Id="rId128" Type="http://schemas.openxmlformats.org/officeDocument/2006/relationships/hyperlink" Target="https://supersalud.pensemos.cloud/suiteve/ind/variable;jsessionid=64C6136EC994F77F934B69FB8032A8E6?soa=1&amp;mdl=ind&amp;float=t&amp;id=2539" TargetMode="External"/><Relationship Id="rId149" Type="http://schemas.openxmlformats.org/officeDocument/2006/relationships/hyperlink" Target="https://supersalud.pensemos.cloud/suiteve/ind/variable;jsessionid=64C6136EC994F77F934B69FB8032A8E6?soa=1&amp;mdl=ind&amp;float=t&amp;id=2567" TargetMode="External"/><Relationship Id="rId5" Type="http://schemas.openxmlformats.org/officeDocument/2006/relationships/hyperlink" Target="https://supersalud.pensemos.cloud/suiteve/ind/variable;jsessionid=64C6136EC994F77F934B69FB8032A8E6?soa=1&amp;mdl=ind&amp;float=t&amp;id=2562" TargetMode="External"/><Relationship Id="rId95" Type="http://schemas.openxmlformats.org/officeDocument/2006/relationships/hyperlink" Target="https://supersalud.pensemos.cloud/suiteve/ind/variable;jsessionid=64C6136EC994F77F934B69FB8032A8E6?soa=1&amp;mdl=ind&amp;float=t&amp;id=2450" TargetMode="External"/><Relationship Id="rId160" Type="http://schemas.openxmlformats.org/officeDocument/2006/relationships/hyperlink" Target="https://supersalud.pensemos.cloud/suiteve/ind/variable;jsessionid=64C6136EC994F77F934B69FB8032A8E6?soa=1&amp;mdl=ind&amp;float=t&amp;id=2567" TargetMode="External"/><Relationship Id="rId181" Type="http://schemas.openxmlformats.org/officeDocument/2006/relationships/hyperlink" Target="https://supersalud.pensemos.cloud/suiteve/ind/variable;jsessionid=64C6136EC994F77F934B69FB8032A8E6?soa=1&amp;mdl=ind&amp;float=t&amp;id=2583" TargetMode="External"/><Relationship Id="rId216" Type="http://schemas.openxmlformats.org/officeDocument/2006/relationships/hyperlink" Target="https://supersalud.pensemos.cloud/suiteve/ind/variable;jsessionid=64C6136EC994F77F934B69FB8032A8E6?soa=1&amp;mdl=ind&amp;float=t&amp;id=2458" TargetMode="External"/><Relationship Id="rId22" Type="http://schemas.openxmlformats.org/officeDocument/2006/relationships/hyperlink" Target="https://supersalud.pensemos.cloud/suiteve/ind/variable;jsessionid=64C6136EC994F77F934B69FB8032A8E6?soa=1&amp;mdl=ind&amp;float=t&amp;id=2543" TargetMode="External"/><Relationship Id="rId43" Type="http://schemas.openxmlformats.org/officeDocument/2006/relationships/hyperlink" Target="https://supersalud.pensemos.cloud/suiteve/ind/variable;jsessionid=64C6136EC994F77F934B69FB8032A8E6?soa=1&amp;mdl=ind&amp;float=t&amp;id=2470" TargetMode="External"/><Relationship Id="rId64" Type="http://schemas.openxmlformats.org/officeDocument/2006/relationships/hyperlink" Target="https://supersalud.pensemos.cloud/suiteve/ind/variable;jsessionid=64C6136EC994F77F934B69FB8032A8E6?soa=1&amp;mdl=ind&amp;float=t&amp;id=2547" TargetMode="External"/><Relationship Id="rId118" Type="http://schemas.openxmlformats.org/officeDocument/2006/relationships/hyperlink" Target="https://supersalud.pensemos.cloud/suiteve/ind/variable;jsessionid=64C6136EC994F77F934B69FB8032A8E6?soa=1&amp;mdl=ind&amp;float=t&amp;id=2479" TargetMode="External"/><Relationship Id="rId139" Type="http://schemas.openxmlformats.org/officeDocument/2006/relationships/hyperlink" Target="https://supersalud.pensemos.cloud/suiteve/ind/variable;jsessionid=64C6136EC994F77F934B69FB8032A8E6?soa=1&amp;mdl=ind&amp;float=t&amp;id=2567" TargetMode="External"/><Relationship Id="rId85" Type="http://schemas.openxmlformats.org/officeDocument/2006/relationships/hyperlink" Target="https://supersalud.pensemos.cloud/suiteve/ind/variable;jsessionid=64C6136EC994F77F934B69FB8032A8E6?soa=1&amp;mdl=ind&amp;float=t&amp;id=2570" TargetMode="External"/><Relationship Id="rId150" Type="http://schemas.openxmlformats.org/officeDocument/2006/relationships/hyperlink" Target="https://supersalud.pensemos.cloud/suiteve/ind/variable;jsessionid=64C6136EC994F77F934B69FB8032A8E6?soa=1&amp;mdl=ind&amp;float=t&amp;id=2567" TargetMode="External"/><Relationship Id="rId171" Type="http://schemas.openxmlformats.org/officeDocument/2006/relationships/hyperlink" Target="https://supersalud.pensemos.cloud/suiteve/ind/variable;jsessionid=64C6136EC994F77F934B69FB8032A8E6?soa=1&amp;mdl=ind&amp;float=t&amp;id=2567" TargetMode="External"/><Relationship Id="rId192" Type="http://schemas.openxmlformats.org/officeDocument/2006/relationships/hyperlink" Target="https://supersalud.pensemos.cloud/suiteve/ind/variable;jsessionid=64C6136EC994F77F934B69FB8032A8E6?soa=1&amp;mdl=ind&amp;float=t&amp;id=2462" TargetMode="External"/><Relationship Id="rId206" Type="http://schemas.openxmlformats.org/officeDocument/2006/relationships/hyperlink" Target="https://supersalud.pensemos.cloud/suiteve/ind/variable;jsessionid=64C6136EC994F77F934B69FB8032A8E6?soa=1&amp;mdl=ind&amp;float=t&amp;id=2552" TargetMode="External"/><Relationship Id="rId227" Type="http://schemas.openxmlformats.org/officeDocument/2006/relationships/hyperlink" Target="https://supersalud.pensemos.cloud/suiteve/ind/variable;jsessionid=64C6136EC994F77F934B69FB8032A8E6?soa=1&amp;mdl=ind&amp;float=t&amp;id=2590" TargetMode="External"/><Relationship Id="rId12" Type="http://schemas.openxmlformats.org/officeDocument/2006/relationships/hyperlink" Target="https://supersalud.pensemos.cloud/suiteve/ind/variable;jsessionid=64C6136EC994F77F934B69FB8032A8E6?soa=1&amp;mdl=ind&amp;float=t&amp;id=2543" TargetMode="External"/><Relationship Id="rId33" Type="http://schemas.openxmlformats.org/officeDocument/2006/relationships/hyperlink" Target="https://supersalud.pensemos.cloud/suiteve/ind/variable;jsessionid=64C6136EC994F77F934B69FB8032A8E6?soa=1&amp;mdl=ind&amp;float=t&amp;id=2456" TargetMode="External"/><Relationship Id="rId108" Type="http://schemas.openxmlformats.org/officeDocument/2006/relationships/hyperlink" Target="https://supersalud.pensemos.cloud/suiteve/ind/variable;jsessionid=64C6136EC994F77F934B69FB8032A8E6?soa=1&amp;mdl=ind&amp;float=t&amp;id=2576" TargetMode="External"/><Relationship Id="rId129" Type="http://schemas.openxmlformats.org/officeDocument/2006/relationships/hyperlink" Target="https://supersalud.pensemos.cloud/suiteve/ind/variable;jsessionid=64C6136EC994F77F934B69FB8032A8E6?soa=1&amp;mdl=ind&amp;float=t&amp;id=2541" TargetMode="External"/><Relationship Id="rId54" Type="http://schemas.openxmlformats.org/officeDocument/2006/relationships/hyperlink" Target="https://supersalud.pensemos.cloud/suiteve/ind/variable;jsessionid=64C6136EC994F77F934B69FB8032A8E6?soa=1&amp;mdl=ind&amp;float=t&amp;id=2470" TargetMode="External"/><Relationship Id="rId75" Type="http://schemas.openxmlformats.org/officeDocument/2006/relationships/hyperlink" Target="https://supersalud.pensemos.cloud/suiteve/ind/variable;jsessionid=64C6136EC994F77F934B69FB8032A8E6?soa=1&amp;mdl=ind&amp;float=t&amp;id=2549" TargetMode="External"/><Relationship Id="rId96" Type="http://schemas.openxmlformats.org/officeDocument/2006/relationships/hyperlink" Target="https://supersalud.pensemos.cloud/suiteve/ind/variable;jsessionid=64C6136EC994F77F934B69FB8032A8E6?soa=1&amp;mdl=ind&amp;float=t&amp;id=2450" TargetMode="External"/><Relationship Id="rId140" Type="http://schemas.openxmlformats.org/officeDocument/2006/relationships/hyperlink" Target="https://supersalud.pensemos.cloud/suiteve/ind/variable;jsessionid=64C6136EC994F77F934B69FB8032A8E6?soa=1&amp;mdl=ind&amp;float=t&amp;id=2567" TargetMode="External"/><Relationship Id="rId161" Type="http://schemas.openxmlformats.org/officeDocument/2006/relationships/hyperlink" Target="https://supersalud.pensemos.cloud/suiteve/ind/variable;jsessionid=64C6136EC994F77F934B69FB8032A8E6?soa=1&amp;mdl=ind&amp;float=t&amp;id=2567" TargetMode="External"/><Relationship Id="rId182" Type="http://schemas.openxmlformats.org/officeDocument/2006/relationships/hyperlink" Target="https://supersalud.pensemos.cloud/suiteve/ind/variable;jsessionid=64C6136EC994F77F934B69FB8032A8E6?soa=1&amp;mdl=ind&amp;float=t&amp;id=2583" TargetMode="External"/><Relationship Id="rId217" Type="http://schemas.openxmlformats.org/officeDocument/2006/relationships/hyperlink" Target="https://supersalud.pensemos.cloud/suiteve/ind/variable;jsessionid=64C6136EC994F77F934B69FB8032A8E6?soa=1&amp;mdl=ind&amp;float=t&amp;id=2458" TargetMode="External"/><Relationship Id="rId6" Type="http://schemas.openxmlformats.org/officeDocument/2006/relationships/hyperlink" Target="https://supersalud.pensemos.cloud/suiteve/ind/variable;jsessionid=64C6136EC994F77F934B69FB8032A8E6?soa=1&amp;mdl=ind&amp;float=t&amp;id=2562" TargetMode="External"/><Relationship Id="rId23" Type="http://schemas.openxmlformats.org/officeDocument/2006/relationships/hyperlink" Target="https://supersalud.pensemos.cloud/suiteve/ind/variable;jsessionid=64C6136EC994F77F934B69FB8032A8E6?soa=1&amp;mdl=ind&amp;float=t&amp;id=2545" TargetMode="External"/><Relationship Id="rId119" Type="http://schemas.openxmlformats.org/officeDocument/2006/relationships/hyperlink" Target="https://supersalud.pensemos.cloud/suiteve/ind/variable;jsessionid=64C6136EC994F77F934B69FB8032A8E6?soa=1&amp;mdl=ind&amp;float=t&amp;id=2594" TargetMode="External"/><Relationship Id="rId44" Type="http://schemas.openxmlformats.org/officeDocument/2006/relationships/hyperlink" Target="https://supersalud.pensemos.cloud/suiteve/ind/variable;jsessionid=64C6136EC994F77F934B69FB8032A8E6?soa=1&amp;mdl=ind&amp;float=t&amp;id=2470" TargetMode="External"/><Relationship Id="rId65" Type="http://schemas.openxmlformats.org/officeDocument/2006/relationships/hyperlink" Target="https://supersalud.pensemos.cloud/suiteve/ind/variable;jsessionid=64C6136EC994F77F934B69FB8032A8E6?soa=1&amp;mdl=ind&amp;float=t&amp;id=2547" TargetMode="External"/><Relationship Id="rId86" Type="http://schemas.openxmlformats.org/officeDocument/2006/relationships/hyperlink" Target="https://supersalud.pensemos.cloud/suiteve/ind/variable;jsessionid=64C6136EC994F77F934B69FB8032A8E6?soa=1&amp;mdl=ind&amp;float=t&amp;id=2570" TargetMode="External"/><Relationship Id="rId130" Type="http://schemas.openxmlformats.org/officeDocument/2006/relationships/hyperlink" Target="https://supersalud.pensemos.cloud/suiteve/ind/variable;jsessionid=64C6136EC994F77F934B69FB8032A8E6?soa=1&amp;mdl=ind&amp;float=t&amp;id=2541" TargetMode="External"/><Relationship Id="rId151" Type="http://schemas.openxmlformats.org/officeDocument/2006/relationships/hyperlink" Target="https://supersalud.pensemos.cloud/suiteve/ind/variable;jsessionid=64C6136EC994F77F934B69FB8032A8E6?soa=1&amp;mdl=ind&amp;float=t&amp;id=2567" TargetMode="External"/><Relationship Id="rId172" Type="http://schemas.openxmlformats.org/officeDocument/2006/relationships/hyperlink" Target="https://supersalud.pensemos.cloud/suiteve/ind/variable;jsessionid=64C6136EC994F77F934B69FB8032A8E6?soa=1&amp;mdl=ind&amp;float=t&amp;id=2567" TargetMode="External"/><Relationship Id="rId193" Type="http://schemas.openxmlformats.org/officeDocument/2006/relationships/hyperlink" Target="https://supersalud.pensemos.cloud/suiteve/ind/variable;jsessionid=64C6136EC994F77F934B69FB8032A8E6?soa=1&amp;mdl=ind&amp;float=t&amp;id=2462" TargetMode="External"/><Relationship Id="rId207" Type="http://schemas.openxmlformats.org/officeDocument/2006/relationships/hyperlink" Target="https://supersalud.pensemos.cloud/suiteve/ind/variable;jsessionid=64C6136EC994F77F934B69FB8032A8E6?soa=1&amp;mdl=ind&amp;float=t&amp;id=2552" TargetMode="External"/><Relationship Id="rId228" Type="http://schemas.openxmlformats.org/officeDocument/2006/relationships/hyperlink" Target="https://supersalud.pensemos.cloud/suiteve/ind/variable;jsessionid=64C6136EC994F77F934B69FB8032A8E6?soa=1&amp;mdl=ind&amp;float=t&amp;id=2590" TargetMode="External"/><Relationship Id="rId13" Type="http://schemas.openxmlformats.org/officeDocument/2006/relationships/hyperlink" Target="https://supersalud.pensemos.cloud/suiteve/ind/variable;jsessionid=64C6136EC994F77F934B69FB8032A8E6?soa=1&amp;mdl=ind&amp;float=t&amp;id=2543" TargetMode="External"/><Relationship Id="rId109" Type="http://schemas.openxmlformats.org/officeDocument/2006/relationships/hyperlink" Target="https://supersalud.pensemos.cloud/suiteve/ind/variable;jsessionid=64C6136EC994F77F934B69FB8032A8E6?soa=1&amp;mdl=ind&amp;float=t&amp;id=2454" TargetMode="External"/><Relationship Id="rId34" Type="http://schemas.openxmlformats.org/officeDocument/2006/relationships/hyperlink" Target="https://supersalud.pensemos.cloud/suiteve/ind/variable;jsessionid=64C6136EC994F77F934B69FB8032A8E6?soa=1&amp;mdl=ind&amp;float=t&amp;id=2456" TargetMode="External"/><Relationship Id="rId55" Type="http://schemas.openxmlformats.org/officeDocument/2006/relationships/hyperlink" Target="https://supersalud.pensemos.cloud/suiteve/ind/variable;jsessionid=64C6136EC994F77F934B69FB8032A8E6?soa=1&amp;mdl=ind&amp;float=t&amp;id=2466" TargetMode="External"/><Relationship Id="rId76" Type="http://schemas.openxmlformats.org/officeDocument/2006/relationships/hyperlink" Target="https://supersalud.pensemos.cloud/suiteve/ind/variable;jsessionid=64C6136EC994F77F934B69FB8032A8E6?soa=1&amp;mdl=ind&amp;float=t&amp;id=2549" TargetMode="External"/><Relationship Id="rId97" Type="http://schemas.openxmlformats.org/officeDocument/2006/relationships/hyperlink" Target="https://supersalud.pensemos.cloud/suiteve/ind/variable;jsessionid=64C6136EC994F77F934B69FB8032A8E6?soa=1&amp;mdl=ind&amp;float=t&amp;id=2491" TargetMode="External"/><Relationship Id="rId120" Type="http://schemas.openxmlformats.org/officeDocument/2006/relationships/hyperlink" Target="https://supersalud.pensemos.cloud/suiteve/ind/variable;jsessionid=64C6136EC994F77F934B69FB8032A8E6?soa=1&amp;mdl=ind&amp;float=t&amp;id=2594" TargetMode="External"/><Relationship Id="rId141" Type="http://schemas.openxmlformats.org/officeDocument/2006/relationships/hyperlink" Target="https://supersalud.pensemos.cloud/suiteve/ind/variable;jsessionid=64C6136EC994F77F934B69FB8032A8E6?soa=1&amp;mdl=ind&amp;float=t&amp;id=2567" TargetMode="External"/><Relationship Id="rId7" Type="http://schemas.openxmlformats.org/officeDocument/2006/relationships/hyperlink" Target="https://supersalud.pensemos.cloud/suiteve/ind/variable;jsessionid=64C6136EC994F77F934B69FB8032A8E6?soa=1&amp;mdl=ind&amp;float=t&amp;id=2537" TargetMode="External"/><Relationship Id="rId162" Type="http://schemas.openxmlformats.org/officeDocument/2006/relationships/hyperlink" Target="https://supersalud.pensemos.cloud/suiteve/ind/variable;jsessionid=64C6136EC994F77F934B69FB8032A8E6?soa=1&amp;mdl=ind&amp;float=t&amp;id=2567" TargetMode="External"/><Relationship Id="rId183" Type="http://schemas.openxmlformats.org/officeDocument/2006/relationships/hyperlink" Target="https://supersalud.pensemos.cloud/suiteve/ind/variable;jsessionid=64C6136EC994F77F934B69FB8032A8E6?soa=1&amp;mdl=ind&amp;float=t&amp;id=2583" TargetMode="External"/><Relationship Id="rId218" Type="http://schemas.openxmlformats.org/officeDocument/2006/relationships/hyperlink" Target="https://supersalud.pensemos.cloud/suiteve/ind/variable;jsessionid=64C6136EC994F77F934B69FB8032A8E6?soa=1&amp;mdl=ind&amp;float=t&amp;id=2458" TargetMode="External"/><Relationship Id="rId24" Type="http://schemas.openxmlformats.org/officeDocument/2006/relationships/hyperlink" Target="https://supersalud.pensemos.cloud/suiteve/ind/variable;jsessionid=64C6136EC994F77F934B69FB8032A8E6?soa=1&amp;mdl=ind&amp;float=t&amp;id=2545" TargetMode="External"/><Relationship Id="rId45" Type="http://schemas.openxmlformats.org/officeDocument/2006/relationships/hyperlink" Target="https://supersalud.pensemos.cloud/suiteve/ind/variable;jsessionid=64C6136EC994F77F934B69FB8032A8E6?soa=1&amp;mdl=ind&amp;float=t&amp;id=2470" TargetMode="External"/><Relationship Id="rId66" Type="http://schemas.openxmlformats.org/officeDocument/2006/relationships/hyperlink" Target="https://supersalud.pensemos.cloud/suiteve/ind/variable;jsessionid=64C6136EC994F77F934B69FB8032A8E6?soa=1&amp;mdl=ind&amp;float=t&amp;id=2547" TargetMode="External"/><Relationship Id="rId87" Type="http://schemas.openxmlformats.org/officeDocument/2006/relationships/hyperlink" Target="https://supersalud.pensemos.cloud/suiteve/ind/variable;jsessionid=64C6136EC994F77F934B69FB8032A8E6?soa=1&amp;mdl=ind&amp;float=t&amp;id=2564" TargetMode="External"/><Relationship Id="rId110" Type="http://schemas.openxmlformats.org/officeDocument/2006/relationships/hyperlink" Target="https://supersalud.pensemos.cloud/suiteve/ind/variable;jsessionid=64C6136EC994F77F934B69FB8032A8E6?soa=1&amp;mdl=ind&amp;float=t&amp;id=2454" TargetMode="External"/><Relationship Id="rId131" Type="http://schemas.openxmlformats.org/officeDocument/2006/relationships/hyperlink" Target="https://supersalud.pensemos.cloud/suiteve/ind/variable;jsessionid=64C6136EC994F77F934B69FB8032A8E6?soa=1&amp;mdl=ind&amp;float=t&amp;id=2541" TargetMode="External"/><Relationship Id="rId152" Type="http://schemas.openxmlformats.org/officeDocument/2006/relationships/hyperlink" Target="https://supersalud.pensemos.cloud/suiteve/ind/variable;jsessionid=64C6136EC994F77F934B69FB8032A8E6?soa=1&amp;mdl=ind&amp;float=t&amp;id=2567" TargetMode="External"/><Relationship Id="rId173" Type="http://schemas.openxmlformats.org/officeDocument/2006/relationships/hyperlink" Target="https://supersalud.pensemos.cloud/suiteve/ind/variable;jsessionid=64C6136EC994F77F934B69FB8032A8E6?soa=1&amp;mdl=ind&amp;float=t&amp;id=2567" TargetMode="External"/><Relationship Id="rId194" Type="http://schemas.openxmlformats.org/officeDocument/2006/relationships/hyperlink" Target="https://supersalud.pensemos.cloud/suiteve/ind/variable;jsessionid=64C6136EC994F77F934B69FB8032A8E6?soa=1&amp;mdl=ind&amp;float=t&amp;id=2462" TargetMode="External"/><Relationship Id="rId208" Type="http://schemas.openxmlformats.org/officeDocument/2006/relationships/hyperlink" Target="https://supersalud.pensemos.cloud/suiteve/ind/variable;jsessionid=64C6136EC994F77F934B69FB8032A8E6?soa=1&amp;mdl=ind&amp;float=t&amp;id=2552" TargetMode="External"/><Relationship Id="rId229" Type="http://schemas.openxmlformats.org/officeDocument/2006/relationships/hyperlink" Target="https://supersalud.pensemos.cloud/suiteve/ind/variable;jsessionid=64C6136EC994F77F934B69FB8032A8E6?soa=1&amp;mdl=ind&amp;float=t&amp;id=2592" TargetMode="External"/><Relationship Id="rId14" Type="http://schemas.openxmlformats.org/officeDocument/2006/relationships/hyperlink" Target="https://supersalud.pensemos.cloud/suiteve/ind/variable;jsessionid=64C6136EC994F77F934B69FB8032A8E6?soa=1&amp;mdl=ind&amp;float=t&amp;id=2543" TargetMode="External"/><Relationship Id="rId35" Type="http://schemas.openxmlformats.org/officeDocument/2006/relationships/hyperlink" Target="https://supersalud.pensemos.cloud/suiteve/ind/variable;jsessionid=64C6136EC994F77F934B69FB8032A8E6?soa=1&amp;mdl=ind&amp;float=t&amp;id=2456" TargetMode="External"/><Relationship Id="rId56" Type="http://schemas.openxmlformats.org/officeDocument/2006/relationships/hyperlink" Target="https://supersalud.pensemos.cloud/suiteve/ind/variable;jsessionid=64C6136EC994F77F934B69FB8032A8E6?soa=1&amp;mdl=ind&amp;float=t&amp;id=2466" TargetMode="External"/><Relationship Id="rId77" Type="http://schemas.openxmlformats.org/officeDocument/2006/relationships/hyperlink" Target="https://supersalud.pensemos.cloud/suiteve/ind/variable;jsessionid=64C6136EC994F77F934B69FB8032A8E6?soa=1&amp;mdl=ind&amp;float=t&amp;id=2549" TargetMode="External"/><Relationship Id="rId100" Type="http://schemas.openxmlformats.org/officeDocument/2006/relationships/hyperlink" Target="https://supersalud.pensemos.cloud/suiteve/ind/variable;jsessionid=64C6136EC994F77F934B69FB8032A8E6?soa=1&amp;mdl=ind&amp;float=t&amp;id=2491" TargetMode="External"/><Relationship Id="rId8" Type="http://schemas.openxmlformats.org/officeDocument/2006/relationships/hyperlink" Target="https://supersalud.pensemos.cloud/suiteve/ind/variable;jsessionid=64C6136EC994F77F934B69FB8032A8E6?soa=1&amp;mdl=ind&amp;float=t&amp;id=2537" TargetMode="External"/><Relationship Id="rId98" Type="http://schemas.openxmlformats.org/officeDocument/2006/relationships/hyperlink" Target="https://supersalud.pensemos.cloud/suiteve/ind/variable;jsessionid=64C6136EC994F77F934B69FB8032A8E6?soa=1&amp;mdl=ind&amp;float=t&amp;id=2491" TargetMode="External"/><Relationship Id="rId121" Type="http://schemas.openxmlformats.org/officeDocument/2006/relationships/hyperlink" Target="https://supersalud.pensemos.cloud/suiteve/ind/variable;jsessionid=64C6136EC994F77F934B69FB8032A8E6?soa=1&amp;mdl=ind&amp;float=t&amp;id=2539" TargetMode="External"/><Relationship Id="rId142" Type="http://schemas.openxmlformats.org/officeDocument/2006/relationships/hyperlink" Target="https://supersalud.pensemos.cloud/suiteve/ind/variable;jsessionid=64C6136EC994F77F934B69FB8032A8E6?soa=1&amp;mdl=ind&amp;float=t&amp;id=2567" TargetMode="External"/><Relationship Id="rId163" Type="http://schemas.openxmlformats.org/officeDocument/2006/relationships/hyperlink" Target="https://supersalud.pensemos.cloud/suiteve/ind/variable;jsessionid=64C6136EC994F77F934B69FB8032A8E6?soa=1&amp;mdl=ind&amp;float=t&amp;id=2567" TargetMode="External"/><Relationship Id="rId184" Type="http://schemas.openxmlformats.org/officeDocument/2006/relationships/hyperlink" Target="https://supersalud.pensemos.cloud/suiteve/ind/variable;jsessionid=64C6136EC994F77F934B69FB8032A8E6?soa=1&amp;mdl=ind&amp;float=t&amp;id=2583" TargetMode="External"/><Relationship Id="rId219" Type="http://schemas.openxmlformats.org/officeDocument/2006/relationships/hyperlink" Target="https://supersalud.pensemos.cloud/suiteve/ind/variable;jsessionid=64C6136EC994F77F934B69FB8032A8E6?soa=1&amp;mdl=ind&amp;float=t&amp;id=2458" TargetMode="External"/><Relationship Id="rId230" Type="http://schemas.openxmlformats.org/officeDocument/2006/relationships/hyperlink" Target="https://supersalud.pensemos.cloud/suiteve/ind/variable;jsessionid=64C6136EC994F77F934B69FB8032A8E6?soa=1&amp;mdl=ind&amp;float=t&amp;id=2592" TargetMode="External"/><Relationship Id="rId25" Type="http://schemas.openxmlformats.org/officeDocument/2006/relationships/hyperlink" Target="https://supersalud.pensemos.cloud/suiteve/ind/variable;jsessionid=64C6136EC994F77F934B69FB8032A8E6?soa=1&amp;mdl=ind&amp;float=t&amp;id=2448" TargetMode="External"/><Relationship Id="rId46" Type="http://schemas.openxmlformats.org/officeDocument/2006/relationships/hyperlink" Target="https://supersalud.pensemos.cloud/suiteve/ind/variable;jsessionid=64C6136EC994F77F934B69FB8032A8E6?soa=1&amp;mdl=ind&amp;float=t&amp;id=2470" TargetMode="External"/><Relationship Id="rId67" Type="http://schemas.openxmlformats.org/officeDocument/2006/relationships/hyperlink" Target="https://supersalud.pensemos.cloud/suiteve/ind/variable;jsessionid=64C6136EC994F77F934B69FB8032A8E6?soa=1&amp;mdl=ind&amp;float=t&amp;id=2547" TargetMode="External"/><Relationship Id="rId116" Type="http://schemas.openxmlformats.org/officeDocument/2006/relationships/hyperlink" Target="https://supersalud.pensemos.cloud/suiteve/ind/variable;jsessionid=64C6136EC994F77F934B69FB8032A8E6?soa=1&amp;mdl=ind&amp;float=t&amp;id=2479" TargetMode="External"/><Relationship Id="rId137" Type="http://schemas.openxmlformats.org/officeDocument/2006/relationships/hyperlink" Target="https://supersalud.pensemos.cloud/suiteve/ind/variable;jsessionid=64C6136EC994F77F934B69FB8032A8E6?soa=1&amp;mdl=ind&amp;float=t&amp;id=2567" TargetMode="External"/><Relationship Id="rId158" Type="http://schemas.openxmlformats.org/officeDocument/2006/relationships/hyperlink" Target="https://supersalud.pensemos.cloud/suiteve/ind/variable;jsessionid=64C6136EC994F77F934B69FB8032A8E6?soa=1&amp;mdl=ind&amp;float=t&amp;id=2567" TargetMode="External"/><Relationship Id="rId20" Type="http://schemas.openxmlformats.org/officeDocument/2006/relationships/hyperlink" Target="https://supersalud.pensemos.cloud/suiteve/ind/variable;jsessionid=64C6136EC994F77F934B69FB8032A8E6?soa=1&amp;mdl=ind&amp;float=t&amp;id=2543" TargetMode="External"/><Relationship Id="rId41" Type="http://schemas.openxmlformats.org/officeDocument/2006/relationships/hyperlink" Target="https://supersalud.pensemos.cloud/suiteve/ind/variable;jsessionid=64C6136EC994F77F934B69FB8032A8E6?soa=1&amp;mdl=ind&amp;float=t&amp;id=2554" TargetMode="External"/><Relationship Id="rId62" Type="http://schemas.openxmlformats.org/officeDocument/2006/relationships/hyperlink" Target="https://supersalud.pensemos.cloud/suiteve/ind/variable;jsessionid=64C6136EC994F77F934B69FB8032A8E6?soa=1&amp;mdl=ind&amp;float=t&amp;id=2556" TargetMode="External"/><Relationship Id="rId83" Type="http://schemas.openxmlformats.org/officeDocument/2006/relationships/hyperlink" Target="https://supersalud.pensemos.cloud/suiteve/ind/variable;jsessionid=64C6136EC994F77F934B69FB8032A8E6?soa=1&amp;mdl=ind&amp;float=t&amp;id=2570" TargetMode="External"/><Relationship Id="rId88" Type="http://schemas.openxmlformats.org/officeDocument/2006/relationships/hyperlink" Target="https://supersalud.pensemos.cloud/suiteve/ind/variable;jsessionid=64C6136EC994F77F934B69FB8032A8E6?soa=1&amp;mdl=ind&amp;float=t&amp;id=2564" TargetMode="External"/><Relationship Id="rId111" Type="http://schemas.openxmlformats.org/officeDocument/2006/relationships/hyperlink" Target="https://supersalud.pensemos.cloud/suiteve/ind/variable;jsessionid=64C6136EC994F77F934B69FB8032A8E6?soa=1&amp;mdl=ind&amp;float=t&amp;id=2622" TargetMode="External"/><Relationship Id="rId132" Type="http://schemas.openxmlformats.org/officeDocument/2006/relationships/hyperlink" Target="https://supersalud.pensemos.cloud/suiteve/ind/variable;jsessionid=64C6136EC994F77F934B69FB8032A8E6?soa=1&amp;mdl=ind&amp;float=t&amp;id=2541" TargetMode="External"/><Relationship Id="rId153" Type="http://schemas.openxmlformats.org/officeDocument/2006/relationships/hyperlink" Target="https://supersalud.pensemos.cloud/suiteve/ind/variable;jsessionid=64C6136EC994F77F934B69FB8032A8E6?soa=1&amp;mdl=ind&amp;float=t&amp;id=2567" TargetMode="External"/><Relationship Id="rId174" Type="http://schemas.openxmlformats.org/officeDocument/2006/relationships/hyperlink" Target="https://supersalud.pensemos.cloud/suiteve/ind/variable;jsessionid=64C6136EC994F77F934B69FB8032A8E6?soa=1&amp;mdl=ind&amp;float=t&amp;id=2567" TargetMode="External"/><Relationship Id="rId179" Type="http://schemas.openxmlformats.org/officeDocument/2006/relationships/hyperlink" Target="https://supersalud.pensemos.cloud/suiteve/ind/variable;jsessionid=64C6136EC994F77F934B69FB8032A8E6?soa=1&amp;mdl=ind&amp;float=t&amp;id=2580" TargetMode="External"/><Relationship Id="rId195" Type="http://schemas.openxmlformats.org/officeDocument/2006/relationships/hyperlink" Target="https://supersalud.pensemos.cloud/suiteve/ind/variable;jsessionid=64C6136EC994F77F934B69FB8032A8E6?soa=1&amp;mdl=ind&amp;float=t&amp;id=2462" TargetMode="External"/><Relationship Id="rId209" Type="http://schemas.openxmlformats.org/officeDocument/2006/relationships/hyperlink" Target="https://supersalud.pensemos.cloud/suiteve/ind/variable;jsessionid=64C6136EC994F77F934B69FB8032A8E6?soa=1&amp;mdl=ind&amp;float=t&amp;id=2458" TargetMode="External"/><Relationship Id="rId190" Type="http://schemas.openxmlformats.org/officeDocument/2006/relationships/hyperlink" Target="https://supersalud.pensemos.cloud/suiteve/ind/variable;jsessionid=64C6136EC994F77F934B69FB8032A8E6?soa=1&amp;mdl=ind&amp;float=t&amp;id=2462" TargetMode="External"/><Relationship Id="rId204" Type="http://schemas.openxmlformats.org/officeDocument/2006/relationships/hyperlink" Target="https://supersalud.pensemos.cloud/suiteve/ind/variable;jsessionid=64C6136EC994F77F934B69FB8032A8E6?soa=1&amp;mdl=ind&amp;float=t&amp;id=2552" TargetMode="External"/><Relationship Id="rId220" Type="http://schemas.openxmlformats.org/officeDocument/2006/relationships/hyperlink" Target="https://supersalud.pensemos.cloud/suiteve/ind/variable;jsessionid=64C6136EC994F77F934B69FB8032A8E6?soa=1&amp;mdl=ind&amp;float=t&amp;id=2458" TargetMode="External"/><Relationship Id="rId225" Type="http://schemas.openxmlformats.org/officeDocument/2006/relationships/hyperlink" Target="https://supersalud.pensemos.cloud/suiteve/ind/variable;jsessionid=64C6136EC994F77F934B69FB8032A8E6?soa=1&amp;mdl=ind&amp;float=t&amp;id=2625" TargetMode="External"/><Relationship Id="rId15" Type="http://schemas.openxmlformats.org/officeDocument/2006/relationships/hyperlink" Target="https://supersalud.pensemos.cloud/suiteve/ind/variable;jsessionid=64C6136EC994F77F934B69FB8032A8E6?soa=1&amp;mdl=ind&amp;float=t&amp;id=2543" TargetMode="External"/><Relationship Id="rId36" Type="http://schemas.openxmlformats.org/officeDocument/2006/relationships/hyperlink" Target="https://supersalud.pensemos.cloud/suiteve/ind/variable;jsessionid=64C6136EC994F77F934B69FB8032A8E6?soa=1&amp;mdl=ind&amp;float=t&amp;id=2456" TargetMode="External"/><Relationship Id="rId57" Type="http://schemas.openxmlformats.org/officeDocument/2006/relationships/hyperlink" Target="https://supersalud.pensemos.cloud/suiteve/ind/variable;jsessionid=64C6136EC994F77F934B69FB8032A8E6?soa=1&amp;mdl=ind&amp;float=t&amp;id=2466" TargetMode="External"/><Relationship Id="rId106" Type="http://schemas.openxmlformats.org/officeDocument/2006/relationships/hyperlink" Target="https://supersalud.pensemos.cloud/suiteve/ind/variable;jsessionid=64C6136EC994F77F934B69FB8032A8E6?soa=1&amp;mdl=ind&amp;float=t&amp;id=2576" TargetMode="External"/><Relationship Id="rId127" Type="http://schemas.openxmlformats.org/officeDocument/2006/relationships/hyperlink" Target="https://supersalud.pensemos.cloud/suiteve/ind/variable;jsessionid=64C6136EC994F77F934B69FB8032A8E6?soa=1&amp;mdl=ind&amp;float=t&amp;id=2539" TargetMode="External"/><Relationship Id="rId10" Type="http://schemas.openxmlformats.org/officeDocument/2006/relationships/hyperlink" Target="https://supersalud.pensemos.cloud/suiteve/ind/variable;jsessionid=64C6136EC994F77F934B69FB8032A8E6?soa=1&amp;mdl=ind&amp;float=t&amp;id=2537" TargetMode="External"/><Relationship Id="rId31" Type="http://schemas.openxmlformats.org/officeDocument/2006/relationships/hyperlink" Target="https://supersalud.pensemos.cloud/suiteve/ind/variable;jsessionid=64C6136EC994F77F934B69FB8032A8E6?soa=1&amp;mdl=ind&amp;float=t&amp;id=2456" TargetMode="External"/><Relationship Id="rId52" Type="http://schemas.openxmlformats.org/officeDocument/2006/relationships/hyperlink" Target="https://supersalud.pensemos.cloud/suiteve/ind/variable;jsessionid=64C6136EC994F77F934B69FB8032A8E6?soa=1&amp;mdl=ind&amp;float=t&amp;id=2470" TargetMode="External"/><Relationship Id="rId73" Type="http://schemas.openxmlformats.org/officeDocument/2006/relationships/hyperlink" Target="https://supersalud.pensemos.cloud/suiteve/ind/variable;jsessionid=64C6136EC994F77F934B69FB8032A8E6?soa=1&amp;mdl=ind&amp;float=t&amp;id=2549" TargetMode="External"/><Relationship Id="rId78" Type="http://schemas.openxmlformats.org/officeDocument/2006/relationships/hyperlink" Target="https://supersalud.pensemos.cloud/suiteve/ind/variable;jsessionid=64C6136EC994F77F934B69FB8032A8E6?soa=1&amp;mdl=ind&amp;float=t&amp;id=2549" TargetMode="External"/><Relationship Id="rId94" Type="http://schemas.openxmlformats.org/officeDocument/2006/relationships/hyperlink" Target="https://supersalud.pensemos.cloud/suiteve/ind/variable;jsessionid=64C6136EC994F77F934B69FB8032A8E6?soa=1&amp;mdl=ind&amp;float=t&amp;id=2452" TargetMode="External"/><Relationship Id="rId99" Type="http://schemas.openxmlformats.org/officeDocument/2006/relationships/hyperlink" Target="https://supersalud.pensemos.cloud/suiteve/ind/variable;jsessionid=64C6136EC994F77F934B69FB8032A8E6?soa=1&amp;mdl=ind&amp;float=t&amp;id=2491" TargetMode="External"/><Relationship Id="rId101" Type="http://schemas.openxmlformats.org/officeDocument/2006/relationships/hyperlink" Target="https://supersalud.pensemos.cloud/suiteve/ind/variable;jsessionid=64C6136EC994F77F934B69FB8032A8E6?soa=1&amp;mdl=ind&amp;float=t&amp;id=2487" TargetMode="External"/><Relationship Id="rId122" Type="http://schemas.openxmlformats.org/officeDocument/2006/relationships/hyperlink" Target="https://supersalud.pensemos.cloud/suiteve/ind/variable;jsessionid=64C6136EC994F77F934B69FB8032A8E6?soa=1&amp;mdl=ind&amp;float=t&amp;id=2539" TargetMode="External"/><Relationship Id="rId143" Type="http://schemas.openxmlformats.org/officeDocument/2006/relationships/hyperlink" Target="https://supersalud.pensemos.cloud/suiteve/ind/variable;jsessionid=64C6136EC994F77F934B69FB8032A8E6?soa=1&amp;mdl=ind&amp;float=t&amp;id=2567" TargetMode="External"/><Relationship Id="rId148" Type="http://schemas.openxmlformats.org/officeDocument/2006/relationships/hyperlink" Target="https://supersalud.pensemos.cloud/suiteve/ind/variable;jsessionid=64C6136EC994F77F934B69FB8032A8E6?soa=1&amp;mdl=ind&amp;float=t&amp;id=2567" TargetMode="External"/><Relationship Id="rId164" Type="http://schemas.openxmlformats.org/officeDocument/2006/relationships/hyperlink" Target="https://supersalud.pensemos.cloud/suiteve/ind/variable;jsessionid=64C6136EC994F77F934B69FB8032A8E6?soa=1&amp;mdl=ind&amp;float=t&amp;id=2567" TargetMode="External"/><Relationship Id="rId169" Type="http://schemas.openxmlformats.org/officeDocument/2006/relationships/hyperlink" Target="https://supersalud.pensemos.cloud/suiteve/ind/variable;jsessionid=64C6136EC994F77F934B69FB8032A8E6?soa=1&amp;mdl=ind&amp;float=t&amp;id=2567" TargetMode="External"/><Relationship Id="rId185" Type="http://schemas.openxmlformats.org/officeDocument/2006/relationships/hyperlink" Target="https://supersalud.pensemos.cloud/suiteve/ind/variable;jsessionid=64C6136EC994F77F934B69FB8032A8E6?soa=1&amp;mdl=ind&amp;float=t&amp;id=2462" TargetMode="External"/><Relationship Id="rId4" Type="http://schemas.openxmlformats.org/officeDocument/2006/relationships/hyperlink" Target="https://supersalud.pensemos.cloud/suiteve/ind/variable;jsessionid=64C6136EC994F77F934B69FB8032A8E6?soa=1&amp;mdl=ind&amp;float=t&amp;id=2558" TargetMode="External"/><Relationship Id="rId9" Type="http://schemas.openxmlformats.org/officeDocument/2006/relationships/hyperlink" Target="https://supersalud.pensemos.cloud/suiteve/ind/variable;jsessionid=64C6136EC994F77F934B69FB8032A8E6?soa=1&amp;mdl=ind&amp;float=t&amp;id=2537" TargetMode="External"/><Relationship Id="rId180" Type="http://schemas.openxmlformats.org/officeDocument/2006/relationships/hyperlink" Target="https://supersalud.pensemos.cloud/suiteve/ind/variable;jsessionid=64C6136EC994F77F934B69FB8032A8E6?soa=1&amp;mdl=ind&amp;float=t&amp;id=2580" TargetMode="External"/><Relationship Id="rId210" Type="http://schemas.openxmlformats.org/officeDocument/2006/relationships/hyperlink" Target="https://supersalud.pensemos.cloud/suiteve/ind/variable;jsessionid=64C6136EC994F77F934B69FB8032A8E6?soa=1&amp;mdl=ind&amp;float=t&amp;id=2458" TargetMode="External"/><Relationship Id="rId215" Type="http://schemas.openxmlformats.org/officeDocument/2006/relationships/hyperlink" Target="https://supersalud.pensemos.cloud/suiteve/ind/variable;jsessionid=64C6136EC994F77F934B69FB8032A8E6?soa=1&amp;mdl=ind&amp;float=t&amp;id=2458" TargetMode="External"/><Relationship Id="rId26" Type="http://schemas.openxmlformats.org/officeDocument/2006/relationships/hyperlink" Target="https://supersalud.pensemos.cloud/suiteve/ind/variable;jsessionid=64C6136EC994F77F934B69FB8032A8E6?soa=1&amp;mdl=ind&amp;float=t&amp;id=2448" TargetMode="External"/><Relationship Id="rId231" Type="http://schemas.openxmlformats.org/officeDocument/2006/relationships/drawing" Target="../drawings/drawing2.xml"/><Relationship Id="rId47" Type="http://schemas.openxmlformats.org/officeDocument/2006/relationships/hyperlink" Target="https://supersalud.pensemos.cloud/suiteve/ind/variable;jsessionid=64C6136EC994F77F934B69FB8032A8E6?soa=1&amp;mdl=ind&amp;float=t&amp;id=2470" TargetMode="External"/><Relationship Id="rId68" Type="http://schemas.openxmlformats.org/officeDocument/2006/relationships/hyperlink" Target="https://supersalud.pensemos.cloud/suiteve/ind/variable;jsessionid=64C6136EC994F77F934B69FB8032A8E6?soa=1&amp;mdl=ind&amp;float=t&amp;id=2547" TargetMode="External"/><Relationship Id="rId89" Type="http://schemas.openxmlformats.org/officeDocument/2006/relationships/hyperlink" Target="https://supersalud.pensemos.cloud/suiteve/ind/variable;jsessionid=64C6136EC994F77F934B69FB8032A8E6?soa=1&amp;mdl=ind&amp;float=t&amp;id=2564" TargetMode="External"/><Relationship Id="rId112" Type="http://schemas.openxmlformats.org/officeDocument/2006/relationships/hyperlink" Target="https://supersalud.pensemos.cloud/suiteve/ind/variable;jsessionid=64C6136EC994F77F934B69FB8032A8E6?soa=1&amp;mdl=ind&amp;float=t&amp;id=2622" TargetMode="External"/><Relationship Id="rId133" Type="http://schemas.openxmlformats.org/officeDocument/2006/relationships/hyperlink" Target="https://supersalud.pensemos.cloud/suiteve/ind/variable;jsessionid=64C6136EC994F77F934B69FB8032A8E6?soa=1&amp;mdl=ind&amp;float=t&amp;id=2596" TargetMode="External"/><Relationship Id="rId154" Type="http://schemas.openxmlformats.org/officeDocument/2006/relationships/hyperlink" Target="https://supersalud.pensemos.cloud/suiteve/ind/variable;jsessionid=64C6136EC994F77F934B69FB8032A8E6?soa=1&amp;mdl=ind&amp;float=t&amp;id=2567" TargetMode="External"/><Relationship Id="rId175" Type="http://schemas.openxmlformats.org/officeDocument/2006/relationships/hyperlink" Target="https://supersalud.pensemos.cloud/suiteve/ind/variable;jsessionid=64C6136EC994F77F934B69FB8032A8E6?soa=1&amp;mdl=ind&amp;float=t&amp;id=2567" TargetMode="External"/><Relationship Id="rId196" Type="http://schemas.openxmlformats.org/officeDocument/2006/relationships/hyperlink" Target="https://supersalud.pensemos.cloud/suiteve/ind/variable;jsessionid=64C6136EC994F77F934B69FB8032A8E6?soa=1&amp;mdl=ind&amp;float=t&amp;id=2462" TargetMode="External"/><Relationship Id="rId200" Type="http://schemas.openxmlformats.org/officeDocument/2006/relationships/hyperlink" Target="https://supersalud.pensemos.cloud/suiteve/ind/variable;jsessionid=64C6136EC994F77F934B69FB8032A8E6?soa=1&amp;mdl=ind&amp;float=t&amp;id=2552" TargetMode="External"/><Relationship Id="rId16" Type="http://schemas.openxmlformats.org/officeDocument/2006/relationships/hyperlink" Target="https://supersalud.pensemos.cloud/suiteve/ind/variable;jsessionid=64C6136EC994F77F934B69FB8032A8E6?soa=1&amp;mdl=ind&amp;float=t&amp;id=2543" TargetMode="External"/><Relationship Id="rId221" Type="http://schemas.openxmlformats.org/officeDocument/2006/relationships/hyperlink" Target="https://supersalud.pensemos.cloud/suiteve/ind/variable;jsessionid=64C6136EC994F77F934B69FB8032A8E6?soa=1&amp;mdl=ind&amp;float=t&amp;id=2460" TargetMode="External"/><Relationship Id="rId37" Type="http://schemas.openxmlformats.org/officeDocument/2006/relationships/hyperlink" Target="https://supersalud.pensemos.cloud/suiteve/ind/variable;jsessionid=64C6136EC994F77F934B69FB8032A8E6?soa=1&amp;mdl=ind&amp;float=t&amp;id=2456" TargetMode="External"/><Relationship Id="rId58" Type="http://schemas.openxmlformats.org/officeDocument/2006/relationships/hyperlink" Target="https://supersalud.pensemos.cloud/suiteve/ind/variable;jsessionid=64C6136EC994F77F934B69FB8032A8E6?soa=1&amp;mdl=ind&amp;float=t&amp;id=2466" TargetMode="External"/><Relationship Id="rId79" Type="http://schemas.openxmlformats.org/officeDocument/2006/relationships/hyperlink" Target="https://supersalud.pensemos.cloud/suiteve/ind/variable;jsessionid=64C6136EC994F77F934B69FB8032A8E6?soa=1&amp;mdl=ind&amp;float=t&amp;id=2588" TargetMode="External"/><Relationship Id="rId102" Type="http://schemas.openxmlformats.org/officeDocument/2006/relationships/hyperlink" Target="https://supersalud.pensemos.cloud/suiteve/ind/variable;jsessionid=64C6136EC994F77F934B69FB8032A8E6?soa=1&amp;mdl=ind&amp;float=t&amp;id=2487" TargetMode="External"/><Relationship Id="rId123" Type="http://schemas.openxmlformats.org/officeDocument/2006/relationships/hyperlink" Target="https://supersalud.pensemos.cloud/suiteve/ind/variable;jsessionid=64C6136EC994F77F934B69FB8032A8E6?soa=1&amp;mdl=ind&amp;float=t&amp;id=2539" TargetMode="External"/><Relationship Id="rId144" Type="http://schemas.openxmlformats.org/officeDocument/2006/relationships/hyperlink" Target="https://supersalud.pensemos.cloud/suiteve/ind/variable;jsessionid=64C6136EC994F77F934B69FB8032A8E6?soa=1&amp;mdl=ind&amp;float=t&amp;id=2567" TargetMode="External"/><Relationship Id="rId90" Type="http://schemas.openxmlformats.org/officeDocument/2006/relationships/hyperlink" Target="https://supersalud.pensemos.cloud/suiteve/ind/variable;jsessionid=64C6136EC994F77F934B69FB8032A8E6?soa=1&amp;mdl=ind&amp;float=t&amp;id=2564" TargetMode="External"/><Relationship Id="rId165" Type="http://schemas.openxmlformats.org/officeDocument/2006/relationships/hyperlink" Target="https://supersalud.pensemos.cloud/suiteve/ind/variable;jsessionid=64C6136EC994F77F934B69FB8032A8E6?soa=1&amp;mdl=ind&amp;float=t&amp;id=2567" TargetMode="External"/><Relationship Id="rId186" Type="http://schemas.openxmlformats.org/officeDocument/2006/relationships/hyperlink" Target="https://supersalud.pensemos.cloud/suiteve/ind/variable;jsessionid=64C6136EC994F77F934B69FB8032A8E6?soa=1&amp;mdl=ind&amp;float=t&amp;id=2462" TargetMode="External"/><Relationship Id="rId211" Type="http://schemas.openxmlformats.org/officeDocument/2006/relationships/hyperlink" Target="https://supersalud.pensemos.cloud/suiteve/ind/variable;jsessionid=64C6136EC994F77F934B69FB8032A8E6?soa=1&amp;mdl=ind&amp;float=t&amp;id=2458" TargetMode="External"/><Relationship Id="rId27" Type="http://schemas.openxmlformats.org/officeDocument/2006/relationships/hyperlink" Target="https://supersalud.pensemos.cloud/suiteve/ind/variable;jsessionid=64C6136EC994F77F934B69FB8032A8E6?soa=1&amp;mdl=ind&amp;float=t&amp;id=2448" TargetMode="External"/><Relationship Id="rId48" Type="http://schemas.openxmlformats.org/officeDocument/2006/relationships/hyperlink" Target="https://supersalud.pensemos.cloud/suiteve/ind/variable;jsessionid=64C6136EC994F77F934B69FB8032A8E6?soa=1&amp;mdl=ind&amp;float=t&amp;id=2470" TargetMode="External"/><Relationship Id="rId69" Type="http://schemas.openxmlformats.org/officeDocument/2006/relationships/hyperlink" Target="https://supersalud.pensemos.cloud/suiteve/ind/variable;jsessionid=64C6136EC994F77F934B69FB8032A8E6?soa=1&amp;mdl=ind&amp;float=t&amp;id=2547" TargetMode="External"/><Relationship Id="rId113" Type="http://schemas.openxmlformats.org/officeDocument/2006/relationships/hyperlink" Target="https://supersalud.pensemos.cloud/suiteve/ind/variable;jsessionid=64C6136EC994F77F934B69FB8032A8E6?soa=1&amp;mdl=ind&amp;float=t&amp;id=2468" TargetMode="External"/><Relationship Id="rId134" Type="http://schemas.openxmlformats.org/officeDocument/2006/relationships/hyperlink" Target="https://supersalud.pensemos.cloud/suiteve/ind/variable;jsessionid=64C6136EC994F77F934B69FB8032A8E6?soa=1&amp;mdl=ind&amp;float=t&amp;id=2596" TargetMode="External"/><Relationship Id="rId80" Type="http://schemas.openxmlformats.org/officeDocument/2006/relationships/hyperlink" Target="https://supersalud.pensemos.cloud/suiteve/ind/variable;jsessionid=64C6136EC994F77F934B69FB8032A8E6?soa=1&amp;mdl=ind&amp;float=t&amp;id=2588" TargetMode="External"/><Relationship Id="rId155" Type="http://schemas.openxmlformats.org/officeDocument/2006/relationships/hyperlink" Target="https://supersalud.pensemos.cloud/suiteve/ind/variable;jsessionid=64C6136EC994F77F934B69FB8032A8E6?soa=1&amp;mdl=ind&amp;float=t&amp;id=2567" TargetMode="External"/><Relationship Id="rId176" Type="http://schemas.openxmlformats.org/officeDocument/2006/relationships/hyperlink" Target="https://supersalud.pensemos.cloud/suiteve/ind/variable;jsessionid=64C6136EC994F77F934B69FB8032A8E6?soa=1&amp;mdl=ind&amp;float=t&amp;id=2567" TargetMode="External"/><Relationship Id="rId197" Type="http://schemas.openxmlformats.org/officeDocument/2006/relationships/hyperlink" Target="https://supersalud.pensemos.cloud/suiteve/ind/variable;jsessionid=64C6136EC994F77F934B69FB8032A8E6?soa=1&amp;mdl=ind&amp;float=t&amp;id=2552" TargetMode="External"/><Relationship Id="rId201" Type="http://schemas.openxmlformats.org/officeDocument/2006/relationships/hyperlink" Target="https://supersalud.pensemos.cloud/suiteve/ind/variable;jsessionid=64C6136EC994F77F934B69FB8032A8E6?soa=1&amp;mdl=ind&amp;float=t&amp;id=2552" TargetMode="External"/><Relationship Id="rId222" Type="http://schemas.openxmlformats.org/officeDocument/2006/relationships/hyperlink" Target="https://supersalud.pensemos.cloud/suiteve/ind/variable;jsessionid=64C6136EC994F77F934B69FB8032A8E6?soa=1&amp;mdl=ind&amp;float=t&amp;id=2460" TargetMode="External"/><Relationship Id="rId17" Type="http://schemas.openxmlformats.org/officeDocument/2006/relationships/hyperlink" Target="https://supersalud.pensemos.cloud/suiteve/ind/variable;jsessionid=64C6136EC994F77F934B69FB8032A8E6?soa=1&amp;mdl=ind&amp;float=t&amp;id=2543" TargetMode="External"/><Relationship Id="rId38" Type="http://schemas.openxmlformats.org/officeDocument/2006/relationships/hyperlink" Target="https://supersalud.pensemos.cloud/suiteve/ind/variable;jsessionid=64C6136EC994F77F934B69FB8032A8E6?soa=1&amp;mdl=ind&amp;float=t&amp;id=2456" TargetMode="External"/><Relationship Id="rId59" Type="http://schemas.openxmlformats.org/officeDocument/2006/relationships/hyperlink" Target="https://supersalud.pensemos.cloud/suiteve/ind/variable;jsessionid=64C6136EC994F77F934B69FB8032A8E6?soa=1&amp;mdl=ind&amp;float=t&amp;id=2466" TargetMode="External"/><Relationship Id="rId103" Type="http://schemas.openxmlformats.org/officeDocument/2006/relationships/hyperlink" Target="https://supersalud.pensemos.cloud/suiteve/ind/variable;jsessionid=64C6136EC994F77F934B69FB8032A8E6?soa=1&amp;mdl=ind&amp;float=t&amp;id=2487" TargetMode="External"/><Relationship Id="rId124" Type="http://schemas.openxmlformats.org/officeDocument/2006/relationships/hyperlink" Target="https://supersalud.pensemos.cloud/suiteve/ind/variable;jsessionid=64C6136EC994F77F934B69FB8032A8E6?soa=1&amp;mdl=ind&amp;float=t&amp;id=2539" TargetMode="External"/><Relationship Id="rId70" Type="http://schemas.openxmlformats.org/officeDocument/2006/relationships/hyperlink" Target="https://supersalud.pensemos.cloud/suiteve/ind/variable;jsessionid=64C6136EC994F77F934B69FB8032A8E6?soa=1&amp;mdl=ind&amp;float=t&amp;id=2547" TargetMode="External"/><Relationship Id="rId91" Type="http://schemas.openxmlformats.org/officeDocument/2006/relationships/hyperlink" Target="https://supersalud.pensemos.cloud/suiteve/ind/variable;jsessionid=64C6136EC994F77F934B69FB8032A8E6?soa=1&amp;mdl=ind&amp;float=t&amp;id=2464" TargetMode="External"/><Relationship Id="rId145" Type="http://schemas.openxmlformats.org/officeDocument/2006/relationships/hyperlink" Target="https://supersalud.pensemos.cloud/suiteve/ind/variable;jsessionid=64C6136EC994F77F934B69FB8032A8E6?soa=1&amp;mdl=ind&amp;float=t&amp;id=2567" TargetMode="External"/><Relationship Id="rId166" Type="http://schemas.openxmlformats.org/officeDocument/2006/relationships/hyperlink" Target="https://supersalud.pensemos.cloud/suiteve/ind/variable;jsessionid=64C6136EC994F77F934B69FB8032A8E6?soa=1&amp;mdl=ind&amp;float=t&amp;id=2567" TargetMode="External"/><Relationship Id="rId187" Type="http://schemas.openxmlformats.org/officeDocument/2006/relationships/hyperlink" Target="https://supersalud.pensemos.cloud/suiteve/ind/variable;jsessionid=64C6136EC994F77F934B69FB8032A8E6?soa=1&amp;mdl=ind&amp;float=t&amp;id=2462" TargetMode="External"/><Relationship Id="rId1" Type="http://schemas.openxmlformats.org/officeDocument/2006/relationships/hyperlink" Target="https://supersalud.pensemos.cloud/suiteve/ind/variable;jsessionid=64C6136EC994F77F934B69FB8032A8E6?soa=1&amp;mdl=ind&amp;float=t&amp;id=2558" TargetMode="External"/><Relationship Id="rId212" Type="http://schemas.openxmlformats.org/officeDocument/2006/relationships/hyperlink" Target="https://supersalud.pensemos.cloud/suiteve/ind/variable;jsessionid=64C6136EC994F77F934B69FB8032A8E6?soa=1&amp;mdl=ind&amp;float=t&amp;id=2458" TargetMode="External"/><Relationship Id="rId28" Type="http://schemas.openxmlformats.org/officeDocument/2006/relationships/hyperlink" Target="https://supersalud.pensemos.cloud/suiteve/ind/variable;jsessionid=64C6136EC994F77F934B69FB8032A8E6?soa=1&amp;mdl=ind&amp;float=t&amp;id=2448" TargetMode="External"/><Relationship Id="rId49" Type="http://schemas.openxmlformats.org/officeDocument/2006/relationships/hyperlink" Target="https://supersalud.pensemos.cloud/suiteve/ind/variable;jsessionid=64C6136EC994F77F934B69FB8032A8E6?soa=1&amp;mdl=ind&amp;float=t&amp;id=2470" TargetMode="External"/><Relationship Id="rId114" Type="http://schemas.openxmlformats.org/officeDocument/2006/relationships/hyperlink" Target="https://supersalud.pensemos.cloud/suiteve/ind/variable;jsessionid=64C6136EC994F77F934B69FB8032A8E6?soa=1&amp;mdl=ind&amp;float=t&amp;id=2468" TargetMode="External"/><Relationship Id="rId60" Type="http://schemas.openxmlformats.org/officeDocument/2006/relationships/hyperlink" Target="https://supersalud.pensemos.cloud/suiteve/ind/variable;jsessionid=64C6136EC994F77F934B69FB8032A8E6?soa=1&amp;mdl=ind&amp;float=t&amp;id=2466" TargetMode="External"/><Relationship Id="rId81" Type="http://schemas.openxmlformats.org/officeDocument/2006/relationships/hyperlink" Target="https://supersalud.pensemos.cloud/suiteve/ind/variable;jsessionid=64C6136EC994F77F934B69FB8032A8E6?soa=1&amp;mdl=ind&amp;float=t&amp;id=2588" TargetMode="External"/><Relationship Id="rId135" Type="http://schemas.openxmlformats.org/officeDocument/2006/relationships/hyperlink" Target="https://supersalud.pensemos.cloud/suiteve/ind/variable;jsessionid=64C6136EC994F77F934B69FB8032A8E6?soa=1&amp;mdl=ind&amp;float=t&amp;id=2597" TargetMode="External"/><Relationship Id="rId156" Type="http://schemas.openxmlformats.org/officeDocument/2006/relationships/hyperlink" Target="https://supersalud.pensemos.cloud/suiteve/ind/variable;jsessionid=64C6136EC994F77F934B69FB8032A8E6?soa=1&amp;mdl=ind&amp;float=t&amp;id=2567" TargetMode="External"/><Relationship Id="rId177" Type="http://schemas.openxmlformats.org/officeDocument/2006/relationships/hyperlink" Target="https://supersalud.pensemos.cloud/suiteve/ind/variable;jsessionid=64C6136EC994F77F934B69FB8032A8E6?soa=1&amp;mdl=ind&amp;float=t&amp;id=2580" TargetMode="External"/><Relationship Id="rId198" Type="http://schemas.openxmlformats.org/officeDocument/2006/relationships/hyperlink" Target="https://supersalud.pensemos.cloud/suiteve/ind/variable;jsessionid=64C6136EC994F77F934B69FB8032A8E6?soa=1&amp;mdl=ind&amp;float=t&amp;id=2552" TargetMode="External"/><Relationship Id="rId202" Type="http://schemas.openxmlformats.org/officeDocument/2006/relationships/hyperlink" Target="https://supersalud.pensemos.cloud/suiteve/ind/variable;jsessionid=64C6136EC994F77F934B69FB8032A8E6?soa=1&amp;mdl=ind&amp;float=t&amp;id=2552" TargetMode="External"/><Relationship Id="rId223" Type="http://schemas.openxmlformats.org/officeDocument/2006/relationships/hyperlink" Target="https://supersalud.pensemos.cloud/suiteve/ind/variable;jsessionid=64C6136EC994F77F934B69FB8032A8E6?soa=1&amp;mdl=ind&amp;float=t&amp;id=2460" TargetMode="External"/><Relationship Id="rId18" Type="http://schemas.openxmlformats.org/officeDocument/2006/relationships/hyperlink" Target="https://supersalud.pensemos.cloud/suiteve/ind/variable;jsessionid=64C6136EC994F77F934B69FB8032A8E6?soa=1&amp;mdl=ind&amp;float=t&amp;id=2543" TargetMode="External"/><Relationship Id="rId39" Type="http://schemas.openxmlformats.org/officeDocument/2006/relationships/hyperlink" Target="https://supersalud.pensemos.cloud/suiteve/ind/variable;jsessionid=64C6136EC994F77F934B69FB8032A8E6?soa=1&amp;mdl=ind&amp;float=t&amp;id=2456" TargetMode="External"/><Relationship Id="rId50" Type="http://schemas.openxmlformats.org/officeDocument/2006/relationships/hyperlink" Target="https://supersalud.pensemos.cloud/suiteve/ind/variable;jsessionid=64C6136EC994F77F934B69FB8032A8E6?soa=1&amp;mdl=ind&amp;float=t&amp;id=2470" TargetMode="External"/><Relationship Id="rId104" Type="http://schemas.openxmlformats.org/officeDocument/2006/relationships/hyperlink" Target="https://supersalud.pensemos.cloud/suiteve/ind/variable;jsessionid=64C6136EC994F77F934B69FB8032A8E6?soa=1&amp;mdl=ind&amp;float=t&amp;id=2487" TargetMode="External"/><Relationship Id="rId125" Type="http://schemas.openxmlformats.org/officeDocument/2006/relationships/hyperlink" Target="https://supersalud.pensemos.cloud/suiteve/ind/variable;jsessionid=64C6136EC994F77F934B69FB8032A8E6?soa=1&amp;mdl=ind&amp;float=t&amp;id=2539" TargetMode="External"/><Relationship Id="rId146" Type="http://schemas.openxmlformats.org/officeDocument/2006/relationships/hyperlink" Target="https://supersalud.pensemos.cloud/suiteve/ind/variable;jsessionid=64C6136EC994F77F934B69FB8032A8E6?soa=1&amp;mdl=ind&amp;float=t&amp;id=2567" TargetMode="External"/><Relationship Id="rId167" Type="http://schemas.openxmlformats.org/officeDocument/2006/relationships/hyperlink" Target="https://supersalud.pensemos.cloud/suiteve/ind/variable;jsessionid=64C6136EC994F77F934B69FB8032A8E6?soa=1&amp;mdl=ind&amp;float=t&amp;id=2567" TargetMode="External"/><Relationship Id="rId188" Type="http://schemas.openxmlformats.org/officeDocument/2006/relationships/hyperlink" Target="https://supersalud.pensemos.cloud/suiteve/ind/variable;jsessionid=64C6136EC994F77F934B69FB8032A8E6?soa=1&amp;mdl=ind&amp;float=t&amp;id=2462" TargetMode="External"/><Relationship Id="rId71" Type="http://schemas.openxmlformats.org/officeDocument/2006/relationships/hyperlink" Target="https://supersalud.pensemos.cloud/suiteve/ind/variable;jsessionid=64C6136EC994F77F934B69FB8032A8E6?soa=1&amp;mdl=ind&amp;float=t&amp;id=2547" TargetMode="External"/><Relationship Id="rId92" Type="http://schemas.openxmlformats.org/officeDocument/2006/relationships/hyperlink" Target="https://supersalud.pensemos.cloud/suiteve/ind/variable;jsessionid=64C6136EC994F77F934B69FB8032A8E6?soa=1&amp;mdl=ind&amp;float=t&amp;id=2464" TargetMode="External"/><Relationship Id="rId213" Type="http://schemas.openxmlformats.org/officeDocument/2006/relationships/hyperlink" Target="https://supersalud.pensemos.cloud/suiteve/ind/variable;jsessionid=64C6136EC994F77F934B69FB8032A8E6?soa=1&amp;mdl=ind&amp;float=t&amp;id=2458" TargetMode="External"/><Relationship Id="rId2" Type="http://schemas.openxmlformats.org/officeDocument/2006/relationships/hyperlink" Target="https://supersalud.pensemos.cloud/suiteve/ind/variable;jsessionid=64C6136EC994F77F934B69FB8032A8E6?soa=1&amp;mdl=ind&amp;float=t&amp;id=2558" TargetMode="External"/><Relationship Id="rId29" Type="http://schemas.openxmlformats.org/officeDocument/2006/relationships/hyperlink" Target="https://supersalud.pensemos.cloud/suiteve/ind/variable;jsessionid=64C6136EC994F77F934B69FB8032A8E6?soa=1&amp;mdl=ind&amp;float=t&amp;id=2456" TargetMode="External"/><Relationship Id="rId40" Type="http://schemas.openxmlformats.org/officeDocument/2006/relationships/hyperlink" Target="https://supersalud.pensemos.cloud/suiteve/ind/variable;jsessionid=64C6136EC994F77F934B69FB8032A8E6?soa=1&amp;mdl=ind&amp;float=t&amp;id=2456" TargetMode="External"/><Relationship Id="rId115" Type="http://schemas.openxmlformats.org/officeDocument/2006/relationships/hyperlink" Target="https://supersalud.pensemos.cloud/suiteve/ind/variable;jsessionid=64C6136EC994F77F934B69FB8032A8E6?soa=1&amp;mdl=ind&amp;float=t&amp;id=2479" TargetMode="External"/><Relationship Id="rId136" Type="http://schemas.openxmlformats.org/officeDocument/2006/relationships/hyperlink" Target="https://supersalud.pensemos.cloud/suiteve/ind/variable;jsessionid=64C6136EC994F77F934B69FB8032A8E6?soa=1&amp;mdl=ind&amp;float=t&amp;id=2597" TargetMode="External"/><Relationship Id="rId157" Type="http://schemas.openxmlformats.org/officeDocument/2006/relationships/hyperlink" Target="https://supersalud.pensemos.cloud/suiteve/ind/variable;jsessionid=64C6136EC994F77F934B69FB8032A8E6?soa=1&amp;mdl=ind&amp;float=t&amp;id=2567" TargetMode="External"/><Relationship Id="rId178" Type="http://schemas.openxmlformats.org/officeDocument/2006/relationships/hyperlink" Target="https://supersalud.pensemos.cloud/suiteve/ind/variable;jsessionid=64C6136EC994F77F934B69FB8032A8E6?soa=1&amp;mdl=ind&amp;float=t&amp;id=2580" TargetMode="External"/><Relationship Id="rId61" Type="http://schemas.openxmlformats.org/officeDocument/2006/relationships/hyperlink" Target="https://supersalud.pensemos.cloud/suiteve/ind/variable;jsessionid=64C6136EC994F77F934B69FB8032A8E6?soa=1&amp;mdl=ind&amp;float=t&amp;id=2556" TargetMode="External"/><Relationship Id="rId82" Type="http://schemas.openxmlformats.org/officeDocument/2006/relationships/hyperlink" Target="https://supersalud.pensemos.cloud/suiteve/ind/variable;jsessionid=64C6136EC994F77F934B69FB8032A8E6?soa=1&amp;mdl=ind&amp;float=t&amp;id=2588" TargetMode="External"/><Relationship Id="rId199" Type="http://schemas.openxmlformats.org/officeDocument/2006/relationships/hyperlink" Target="https://supersalud.pensemos.cloud/suiteve/ind/variable;jsessionid=64C6136EC994F77F934B69FB8032A8E6?soa=1&amp;mdl=ind&amp;float=t&amp;id=2552" TargetMode="External"/><Relationship Id="rId203" Type="http://schemas.openxmlformats.org/officeDocument/2006/relationships/hyperlink" Target="https://supersalud.pensemos.cloud/suiteve/ind/variable;jsessionid=64C6136EC994F77F934B69FB8032A8E6?soa=1&amp;mdl=ind&amp;float=t&amp;id=2552" TargetMode="External"/><Relationship Id="rId19" Type="http://schemas.openxmlformats.org/officeDocument/2006/relationships/hyperlink" Target="https://supersalud.pensemos.cloud/suiteve/ind/variable;jsessionid=64C6136EC994F77F934B69FB8032A8E6?soa=1&amp;mdl=ind&amp;float=t&amp;id=2543" TargetMode="External"/><Relationship Id="rId224" Type="http://schemas.openxmlformats.org/officeDocument/2006/relationships/hyperlink" Target="https://supersalud.pensemos.cloud/suiteve/ind/variable;jsessionid=64C6136EC994F77F934B69FB8032A8E6?soa=1&amp;mdl=ind&amp;float=t&amp;id=2460" TargetMode="External"/><Relationship Id="rId30" Type="http://schemas.openxmlformats.org/officeDocument/2006/relationships/hyperlink" Target="https://supersalud.pensemos.cloud/suiteve/ind/variable;jsessionid=64C6136EC994F77F934B69FB8032A8E6?soa=1&amp;mdl=ind&amp;float=t&amp;id=2456" TargetMode="External"/><Relationship Id="rId105" Type="http://schemas.openxmlformats.org/officeDocument/2006/relationships/hyperlink" Target="https://supersalud.pensemos.cloud/suiteve/ind/variable;jsessionid=64C6136EC994F77F934B69FB8032A8E6?soa=1&amp;mdl=ind&amp;float=t&amp;id=2576" TargetMode="External"/><Relationship Id="rId126" Type="http://schemas.openxmlformats.org/officeDocument/2006/relationships/hyperlink" Target="https://supersalud.pensemos.cloud/suiteve/ind/variable;jsessionid=64C6136EC994F77F934B69FB8032A8E6?soa=1&amp;mdl=ind&amp;float=t&amp;id=2539" TargetMode="External"/><Relationship Id="rId147" Type="http://schemas.openxmlformats.org/officeDocument/2006/relationships/hyperlink" Target="https://supersalud.pensemos.cloud/suiteve/ind/variable;jsessionid=64C6136EC994F77F934B69FB8032A8E6?soa=1&amp;mdl=ind&amp;float=t&amp;id=2567" TargetMode="External"/><Relationship Id="rId168" Type="http://schemas.openxmlformats.org/officeDocument/2006/relationships/hyperlink" Target="https://supersalud.pensemos.cloud/suiteve/ind/variable;jsessionid=64C6136EC994F77F934B69FB8032A8E6?soa=1&amp;mdl=ind&amp;float=t&amp;id=2567" TargetMode="External"/><Relationship Id="rId51" Type="http://schemas.openxmlformats.org/officeDocument/2006/relationships/hyperlink" Target="https://supersalud.pensemos.cloud/suiteve/ind/variable;jsessionid=64C6136EC994F77F934B69FB8032A8E6?soa=1&amp;mdl=ind&amp;float=t&amp;id=2470" TargetMode="External"/><Relationship Id="rId72" Type="http://schemas.openxmlformats.org/officeDocument/2006/relationships/hyperlink" Target="https://supersalud.pensemos.cloud/suiteve/ind/variable;jsessionid=64C6136EC994F77F934B69FB8032A8E6?soa=1&amp;mdl=ind&amp;float=t&amp;id=2547" TargetMode="External"/><Relationship Id="rId93" Type="http://schemas.openxmlformats.org/officeDocument/2006/relationships/hyperlink" Target="https://supersalud.pensemos.cloud/suiteve/ind/variable;jsessionid=64C6136EC994F77F934B69FB8032A8E6?soa=1&amp;mdl=ind&amp;float=t&amp;id=2452" TargetMode="External"/><Relationship Id="rId189" Type="http://schemas.openxmlformats.org/officeDocument/2006/relationships/hyperlink" Target="https://supersalud.pensemos.cloud/suiteve/ind/variable;jsessionid=64C6136EC994F77F934B69FB8032A8E6?soa=1&amp;mdl=ind&amp;float=t&amp;id=2462" TargetMode="External"/><Relationship Id="rId3" Type="http://schemas.openxmlformats.org/officeDocument/2006/relationships/hyperlink" Target="https://supersalud.pensemos.cloud/suiteve/ind/variable;jsessionid=64C6136EC994F77F934B69FB8032A8E6?soa=1&amp;mdl=ind&amp;float=t&amp;id=2558" TargetMode="External"/><Relationship Id="rId214" Type="http://schemas.openxmlformats.org/officeDocument/2006/relationships/hyperlink" Target="https://supersalud.pensemos.cloud/suiteve/ind/variable;jsessionid=64C6136EC994F77F934B69FB8032A8E6?soa=1&amp;mdl=ind&amp;float=t&amp;id=245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upersalud.pensemos.cloud/suiteve/pln/searchers?soa=6&amp;mdl=pln&amp;_sveVrs=1007420260731&amp;&amp;link=1&amp;mis=pln-D-1024" TargetMode="External"/><Relationship Id="rId13" Type="http://schemas.openxmlformats.org/officeDocument/2006/relationships/hyperlink" Target="https://supersalud.pensemos.cloud/suiteve/pln/searchers?soa=6&amp;mdl=pln&amp;_sveVrs=1007420260731&amp;&amp;link=1&amp;mis=pln-D-1024" TargetMode="External"/><Relationship Id="rId3" Type="http://schemas.openxmlformats.org/officeDocument/2006/relationships/hyperlink" Target="https://n9.cl/ban0p" TargetMode="External"/><Relationship Id="rId7" Type="http://schemas.openxmlformats.org/officeDocument/2006/relationships/hyperlink" Target="https://supersalud.pensemos.cloud/suiteve/pln/searchers?soa=6&amp;mdl=pln&amp;_sveVrs=1007420260731&amp;&amp;link=1&amp;mis=pln-D-1024" TargetMode="External"/><Relationship Id="rId12" Type="http://schemas.openxmlformats.org/officeDocument/2006/relationships/hyperlink" Target="https://supersalud.pensemos.cloud/suiteve/pln/searchers?soa=6&amp;mdl=pln&amp;_sveVrs=1007420260731&amp;&amp;link=1&amp;mis=pln-D-1024" TargetMode="External"/><Relationship Id="rId2" Type="http://schemas.openxmlformats.org/officeDocument/2006/relationships/hyperlink" Target="https://n9.cl/jep53" TargetMode="External"/><Relationship Id="rId16" Type="http://schemas.openxmlformats.org/officeDocument/2006/relationships/drawing" Target="../drawings/drawing3.xml"/><Relationship Id="rId1" Type="http://schemas.openxmlformats.org/officeDocument/2006/relationships/hyperlink" Target="https://n9.cl/zk0o0" TargetMode="External"/><Relationship Id="rId6" Type="http://schemas.openxmlformats.org/officeDocument/2006/relationships/hyperlink" Target="https://supersalud.pensemos.cloud/suiteve/pln/searchers?soa=6&amp;mdl=pln&amp;_sveVrs=1007420260731&amp;&amp;link=1&amp;mis=pln-D-1024" TargetMode="External"/><Relationship Id="rId11" Type="http://schemas.openxmlformats.org/officeDocument/2006/relationships/hyperlink" Target="https://supersalud.pensemos.cloud/suiteve/pln/searchers?soa=6&amp;mdl=pln&amp;_sveVrs=1007420260731&amp;&amp;link=1&amp;mis=pln-D-1024" TargetMode="External"/><Relationship Id="rId5" Type="http://schemas.openxmlformats.org/officeDocument/2006/relationships/hyperlink" Target="https://supersalud.pensemos.cloud/suiteve/pln/searchers?soa=6&amp;mdl=pln&amp;_sveVrs=1007420260731&amp;&amp;link=1&amp;mis=pln-D-1024" TargetMode="External"/><Relationship Id="rId15" Type="http://schemas.openxmlformats.org/officeDocument/2006/relationships/hyperlink" Target="https://supersalud.pensemos.cloud/suiteve/pln/searchers?soa=6&amp;mdl=pln&amp;_sveVrs=1007420260731&amp;&amp;link=1&amp;mis=pln-D-1024" TargetMode="External"/><Relationship Id="rId10" Type="http://schemas.openxmlformats.org/officeDocument/2006/relationships/hyperlink" Target="https://supersalud.pensemos.cloud/suiteve/pln/searchers?soa=6&amp;mdl=pln&amp;_sveVrs=1007420260731&amp;&amp;link=1&amp;mis=pln-D-1024" TargetMode="External"/><Relationship Id="rId4" Type="http://schemas.openxmlformats.org/officeDocument/2006/relationships/hyperlink" Target="https://n9.cl/stusi" TargetMode="External"/><Relationship Id="rId9" Type="http://schemas.openxmlformats.org/officeDocument/2006/relationships/hyperlink" Target="https://supersalud.pensemos.cloud/suiteve/pln/searchers?soa=6&amp;mdl=pln&amp;_sveVrs=1007420260731&amp;&amp;link=1&amp;mis=pln-D-1024" TargetMode="External"/><Relationship Id="rId14" Type="http://schemas.openxmlformats.org/officeDocument/2006/relationships/hyperlink" Target="https://supersalud.pensemos.cloud/suiteve/pln/searchers?soa=6&amp;mdl=pln&amp;_sveVrs=1007420260731&amp;&amp;link=1&amp;mis=pln-D-1024"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upersalud.pensemos.cloud/suiteve/pln/searchers?soa=6&amp;mdl=pln&amp;_sveVrs=1007420260731&amp;&amp;link=1&amp;mis=pln-D-1024" TargetMode="External"/><Relationship Id="rId7" Type="http://schemas.openxmlformats.org/officeDocument/2006/relationships/comments" Target="../comments1.xml"/><Relationship Id="rId2" Type="http://schemas.openxmlformats.org/officeDocument/2006/relationships/hyperlink" Target="file:///C:\Users\:f:\r\personal\sandray_cardona_supersalud_gov_co\Documents\PLANEACI%25C3%2593N\Decreto%20612%20de%202018\Reporte%201%20TRIMESTRE%202026\PAA%3fcsf=1&amp;web=1&amp;e=gMRP6Z" TargetMode="External"/><Relationship Id="rId1" Type="http://schemas.openxmlformats.org/officeDocument/2006/relationships/hyperlink" Target="file:///C:\Users\:f:\r\personal\sandray_cardona_supersalud_gov_co\Documents\PLANEACI%25C3%2593N\Decreto%20612%20de%202018\Reporte%201%20TRIMESTRE%202026\PAA%3fcsf=1&amp;web=1&amp;e=gMRP6Z" TargetMode="External"/><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hyperlink" Target="https://supersalud.pensemos.cloud/suiteve/pln/searchers?soa=6&amp;mdl=pln&amp;_sveVrs=1007420260731&amp;&amp;link=1&amp;mis=pln-D-1024"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upersalud-my.sharepoint.com/:w:/r/personal/gina_corredor_supersalud_gov_co/Documents/SUPERSALUD/TELETRABAJO/INFORMES%20TELETRABAJO%20PAG/Informe%20teletrabajo%20I%20Trimestre%202026.docx?d=waf6d6bc89ed64b2ca580d104f5292dd7&amp;csf=1&amp;web=1&amp;e=fEvaC5" TargetMode="External"/><Relationship Id="rId13" Type="http://schemas.openxmlformats.org/officeDocument/2006/relationships/hyperlink" Target="https://supersalud.pensemos.cloud/suiteve/pln/searchers?soa=6&amp;mdl=pln&amp;_sveVrs=1007420260731&amp;&amp;link=1&amp;mis=pln-D-1024" TargetMode="External"/><Relationship Id="rId18" Type="http://schemas.openxmlformats.org/officeDocument/2006/relationships/comments" Target="../comments2.xml"/><Relationship Id="rId3" Type="http://schemas.openxmlformats.org/officeDocument/2006/relationships/hyperlink" Target="file:///C:\Users\:f:\r\personal\cesar_monroy_supersalud_gov_co\Documents\PAG%202026%20EVIDENCIAS\I%20TRIMESTRE\A1-PA-002%20PETH\PLAN%20DE%20PREVISION%20Y%20VACANTES%3fcsf=1&amp;web=1&amp;e=EfBEJr" TargetMode="External"/><Relationship Id="rId7" Type="http://schemas.openxmlformats.org/officeDocument/2006/relationships/hyperlink" Target="https://supersalud-my.sharepoint.com/:w:/r/personal/victoria_rodriguez_supersalud_gov_co/Documents/PIC/PLAN%20INSTITUCIONAL%20DE%20CAPACITACI%C3%93N/INFORMES%20PIC/2026/Informes%20Trimestrales/Informe%20Primer%20Trimestre%202026.docx?d=w8e887e2c64d141ffa248725612ef2893&amp;csf=1&amp;web=1&amp;e=PCSXwk" TargetMode="External"/><Relationship Id="rId12" Type="http://schemas.openxmlformats.org/officeDocument/2006/relationships/hyperlink" Target="https://supersalud.pensemos.cloud/suiteve/pln/searchers?soa=6&amp;mdl=pln&amp;_sveVrs=1007420260731&amp;&amp;link=1&amp;mis=pln-D-1024" TargetMode="External"/><Relationship Id="rId17" Type="http://schemas.openxmlformats.org/officeDocument/2006/relationships/vmlDrawing" Target="../drawings/vmlDrawing2.vml"/><Relationship Id="rId2" Type="http://schemas.openxmlformats.org/officeDocument/2006/relationships/hyperlink" Target="file:///C:\Users\:f:\r\personal\cesar_monroy_supersalud_gov_co\Documents\SEGUIMIENTO%20A%20PLANES%202026\PAG\I%20TRIMESTRE\A1-PA-002%20PETH\SIGEP%3fcsf=1&amp;web=1&amp;e=MnuClW" TargetMode="External"/><Relationship Id="rId16" Type="http://schemas.openxmlformats.org/officeDocument/2006/relationships/drawing" Target="../drawings/drawing5.xml"/><Relationship Id="rId1" Type="http://schemas.openxmlformats.org/officeDocument/2006/relationships/hyperlink" Target="file:///C:\Users\:f:\g\personal\julian_rojas_supersalud_gov_co\IgBIpaMCN8VURbyUtuelZn-nASupzeBAbPmdROMN74skA_E%3fe=5wbF74" TargetMode="External"/><Relationship Id="rId6" Type="http://schemas.openxmlformats.org/officeDocument/2006/relationships/hyperlink" Target="file:///C:\Users\:f:\r\personal\cesar_monroy_supersalud_gov_co\Documents\PAG%202026%20EVIDENCIAS\I%20TRIMESTRE\A1-PA-002%20PETH\INFORME%20DE%20LA%20GESTION%20DEL%20RENDIMIENTO%3fcsf=1&amp;web=1&amp;e=c8XfDn" TargetMode="External"/><Relationship Id="rId11" Type="http://schemas.openxmlformats.org/officeDocument/2006/relationships/hyperlink" Target="https://supersalud.pensemos.cloud/suiteve/pln/searchers?soa=6&amp;mdl=pln&amp;_sveVrs=1007420260731&amp;&amp;link=1&amp;mis=pln-D-1024" TargetMode="External"/><Relationship Id="rId5" Type="http://schemas.openxmlformats.org/officeDocument/2006/relationships/hyperlink" Target="file:///C:\Users\:f:\r\personal\cesar_monroy_supersalud_gov_co\Documents\PAG%202026%20EVIDENCIAS\I%20TRIMESTRE\A1-PA-002%20PETH\PLAN%20DE%20PREVISION%20Y%20VACANTES%3fcsf=1&amp;web=1&amp;e=EfBEJr" TargetMode="External"/><Relationship Id="rId15" Type="http://schemas.openxmlformats.org/officeDocument/2006/relationships/hyperlink" Target="https://supersalud.pensemos.cloud/suiteve/pln/searchers?soa=6&amp;mdl=pln&amp;_sveVrs=1007420260731&amp;&amp;link=1&amp;mis=pln-D-1024" TargetMode="External"/><Relationship Id="rId10" Type="http://schemas.openxmlformats.org/officeDocument/2006/relationships/hyperlink" Target="https://supersalud-my.sharepoint.com/:b:/r/personal/gina_corredor_supersalud_gov_co/Documents/EVIDENCIAS%20PRIMER%20TRIMESTRE%202026/CIFL02%20Informe%201%20Trimestre.pdf?csf=1&amp;web=1&amp;e=FmkJGT" TargetMode="External"/><Relationship Id="rId4" Type="http://schemas.openxmlformats.org/officeDocument/2006/relationships/hyperlink" Target="https://supersalud-my.sharepoint.com/:b:/r/personal/cesar_monroy_supersalud_gov_co/Documents/PAG%202026%20EVIDENCIAS/I%20TRIMESTRE/A1-PA-002%20PETH/Concurso%20de%20m%C3%A9ritos/Informe%20acciones%20del%20proceso%20de%20provisio%CC%81n%20I%20trimestre.pdf?csf=1&amp;web=1&amp;e=hg9rcj" TargetMode="External"/><Relationship Id="rId9" Type="http://schemas.openxmlformats.org/officeDocument/2006/relationships/hyperlink" Target="file:///C:\Users\:f:\r\personal\cesar_monroy_supersalud_gov_co\Documents\PAG%202026%20EVIDENCIAS\I%20TRIMESTRE\A1-PA-005%20BIENESTAR%3fcsf=1&amp;web=1&amp;e=jd7Yfg" TargetMode="External"/><Relationship Id="rId14" Type="http://schemas.openxmlformats.org/officeDocument/2006/relationships/hyperlink" Target="https://supersalud.pensemos.cloud/suiteve/pln/searchers?soa=6&amp;mdl=pln&amp;_sveVrs=1007420260731&amp;&amp;link=1&amp;mis=pln-D-1024"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upersalud.pensemos.cloud/suiteve/pln/searchers?soa=6&amp;mdl=pln&amp;_sveVrs=1007420260731&amp;&amp;link=1&amp;mis=pln-D-1024" TargetMode="External"/><Relationship Id="rId3" Type="http://schemas.openxmlformats.org/officeDocument/2006/relationships/hyperlink" Target="https://supersalud-my.sharepoint.com/:x:/r/personal/victoria_rodriguez_supersalud_gov_co/Documents/PIC/LISTADOS%20DE%20ASISTENCIA%202026/Primer%20Trimestre/Charla%20sobre%20Integridad%20y%20Conflictos%20de%20Inter%C3%A9s%20-%20Informe%20de%20asistencia%202-27-26.csv?d=we5d2dfd9b19047c3a3f1b24ea33a78ff&amp;csf=1&amp;web=1&amp;e=knXmUr" TargetMode="External"/><Relationship Id="rId7" Type="http://schemas.openxmlformats.org/officeDocument/2006/relationships/hyperlink" Target="https://supersalud.pensemos.cloud/suiteve/pln/searchers?soa=6&amp;mdl=pln&amp;_sveVrs=1007420260731&amp;&amp;link=1&amp;mis=pln-D-1024" TargetMode="External"/><Relationship Id="rId2" Type="http://schemas.openxmlformats.org/officeDocument/2006/relationships/hyperlink" Target="https://supersalud-my.sharepoint.com/:x:/r/personal/victoria_rodriguez_supersalud_gov_co/Documents/PIC/LISTADOS%20DE%20ASISTENCIA%202026/Primer%20Trimestre/SUPERARGO%20capacitacion%20de%20funcionalidades%2026022026.csv?d=we65dea2cfa8f4fef9e246ff400ff2e93&amp;csf=1&amp;web=1&amp;e=T2bRyY" TargetMode="External"/><Relationship Id="rId1" Type="http://schemas.openxmlformats.org/officeDocument/2006/relationships/hyperlink" Target="https://supersalud-my.sharepoint.com/:x:/r/personal/victoria_rodriguez_supersalud_gov_co/Documents/PIC/LISTADOS%20DE%20ASISTENCIA%202026/Primer%20Trimestre/Asistencia%20-Liderazgo%20Femenino-%20%20(FORMULARIO%20SENA).xlsx?d=w43f34566f5264f4483f88b954bcccdf2&amp;csf=1&amp;web=1&amp;e=0bLECq" TargetMode="External"/><Relationship Id="rId6" Type="http://schemas.openxmlformats.org/officeDocument/2006/relationships/hyperlink" Target="https://supersalud.pensemos.cloud/suiteve/pln/searchers?soa=6&amp;mdl=pln&amp;_sveVrs=1007420260731&amp;&amp;link=1&amp;mis=pln-D-1024" TargetMode="External"/><Relationship Id="rId11" Type="http://schemas.openxmlformats.org/officeDocument/2006/relationships/drawing" Target="../drawings/drawing6.xml"/><Relationship Id="rId5" Type="http://schemas.openxmlformats.org/officeDocument/2006/relationships/hyperlink" Target="https://supersalud.pensemos.cloud/suiteve/pln/searchers?soa=6&amp;mdl=pln&amp;_sveVrs=1007420260731&amp;&amp;link=1&amp;mis=pln-D-1024" TargetMode="External"/><Relationship Id="rId10" Type="http://schemas.openxmlformats.org/officeDocument/2006/relationships/hyperlink" Target="https://supersalud.pensemos.cloud/suiteve/pln/searchers?soa=6&amp;mdl=pln&amp;_sveVrs=1007420260731&amp;&amp;link=1&amp;mis=pln-D-1024" TargetMode="External"/><Relationship Id="rId4" Type="http://schemas.openxmlformats.org/officeDocument/2006/relationships/hyperlink" Target="file:///C:\Users\:f:\r\personal\victoria_rodriguez_supersalud_gov_co\Documents\PIC\LISTADOS%20DE%20ASISTENCIA%202026\INDUCCIONES%3fcsf=1&amp;web=1&amp;e=4jhe7m" TargetMode="External"/><Relationship Id="rId9" Type="http://schemas.openxmlformats.org/officeDocument/2006/relationships/hyperlink" Target="https://supersalud.pensemos.cloud/suiteve/pln/searchers?soa=6&amp;mdl=pln&amp;_sveVrs=1007420260731&amp;&amp;link=1&amp;mis=pln-D-1024"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file:///C:\Users\:f:\r\personal\cesar_monroy_supersalud_gov_co\Documents\SEGUIMIENTO%20A%20PLANES%202026\PLANES%20DECRETO%20612\BIENESTAR\A1-PA-005%20BIENESTAR%3fcsf=1&amp;web=1&amp;e=9tXAKX" TargetMode="External"/><Relationship Id="rId18" Type="http://schemas.openxmlformats.org/officeDocument/2006/relationships/hyperlink" Target="file:///C:\Users\:f:\r\personal\cesar_monroy_supersalud_gov_co\Documents\SEGUIMIENTO%20A%20PLANES%202026\PLANES%20DECRETO%20612\BIENESTAR\A1-PA-005%20BIENESTAR%3fcsf=1&amp;web=1&amp;e=9tXAKX" TargetMode="External"/><Relationship Id="rId26" Type="http://schemas.openxmlformats.org/officeDocument/2006/relationships/hyperlink" Target="https://supersalud.pensemos.cloud/suiteve/pln/searchers?soa=6&amp;mdl=pln&amp;_sveVrs=1007420260731&amp;&amp;link=1&amp;mis=pln-D-1024" TargetMode="External"/><Relationship Id="rId3" Type="http://schemas.openxmlformats.org/officeDocument/2006/relationships/hyperlink" Target="file:///C:\Users\:f:\r\personal\cesar_monroy_supersalud_gov_co\Documents\SEGUIMIENTO%20A%20PLANES%202026\PLANES%20DECRETO%20612\BIENESTAR\A1-PA-005%20BIENESTAR%3fcsf=1&amp;web=1&amp;e=9tXAKX" TargetMode="External"/><Relationship Id="rId21" Type="http://schemas.openxmlformats.org/officeDocument/2006/relationships/hyperlink" Target="file:///C:\Users\:f:\r\personal\cesar_monroy_supersalud_gov_co\Documents\SEGUIMIENTO%20A%20PLANES%202026\PLANES%20DECRETO%20612\BIENESTAR\A1-PA-005%20BIENESTAR%3fcsf=1&amp;web=1&amp;e=9tXAKX" TargetMode="External"/><Relationship Id="rId7" Type="http://schemas.openxmlformats.org/officeDocument/2006/relationships/hyperlink" Target="file:///C:\Users\:f:\r\personal\cesar_monroy_supersalud_gov_co\Documents\SEGUIMIENTO%20A%20PLANES%202026\PLANES%20DECRETO%20612\BIENESTAR\A1-PA-005%20BIENESTAR%3fcsf=1&amp;web=1&amp;e=9tXAKX" TargetMode="External"/><Relationship Id="rId12" Type="http://schemas.openxmlformats.org/officeDocument/2006/relationships/hyperlink" Target="file:///C:\Users\:f:\r\personal\cesar_monroy_supersalud_gov_co\Documents\SEGUIMIENTO%20A%20PLANES%202026\PLANES%20DECRETO%20612\BIENESTAR\A1-PA-005%20BIENESTAR%3fcsf=1&amp;web=1&amp;e=9tXAKX" TargetMode="External"/><Relationship Id="rId17" Type="http://schemas.openxmlformats.org/officeDocument/2006/relationships/hyperlink" Target="file:///C:\Users\:f:\r\personal\cesar_monroy_supersalud_gov_co\Documents\SEGUIMIENTO%20A%20PLANES%202026\PLANES%20DECRETO%20612\BIENESTAR\A1-PA-005%20BIENESTAR%3fcsf=1&amp;web=1&amp;e=9tXAKX" TargetMode="External"/><Relationship Id="rId25" Type="http://schemas.openxmlformats.org/officeDocument/2006/relationships/hyperlink" Target="https://supersalud.pensemos.cloud/suiteve/pln/searchers?soa=6&amp;mdl=pln&amp;_sveVrs=1007420260731&amp;&amp;link=1&amp;mis=pln-D-1024" TargetMode="External"/><Relationship Id="rId33" Type="http://schemas.openxmlformats.org/officeDocument/2006/relationships/drawing" Target="../drawings/drawing7.xml"/><Relationship Id="rId2" Type="http://schemas.openxmlformats.org/officeDocument/2006/relationships/hyperlink" Target="file:///C:\Users\:f:\r\personal\cesar_monroy_supersalud_gov_co\Documents\SEGUIMIENTO%20A%20PLANES%202026\PLANES%20DECRETO%20612\BIENESTAR\A1-PA-005%20BIENESTAR%3fcsf=1&amp;web=1&amp;e=9tXAKX" TargetMode="External"/><Relationship Id="rId16" Type="http://schemas.openxmlformats.org/officeDocument/2006/relationships/hyperlink" Target="file:///C:\Users\:f:\r\personal\cesar_monroy_supersalud_gov_co\Documents\SEGUIMIENTO%20A%20PLANES%202026\PLANES%20DECRETO%20612\BIENESTAR\A1-PA-005%20BIENESTAR%3fcsf=1&amp;web=1&amp;e=9tXAKX" TargetMode="External"/><Relationship Id="rId20" Type="http://schemas.openxmlformats.org/officeDocument/2006/relationships/hyperlink" Target="file:///C:\Users\:f:\r\personal\cesar_monroy_supersalud_gov_co\Documents\SEGUIMIENTO%20A%20PLANES%202026\PLANES%20DECRETO%20612\BIENESTAR\A1-PA-005%20BIENESTAR%3fcsf=1&amp;web=1&amp;e=9tXAKX" TargetMode="External"/><Relationship Id="rId29" Type="http://schemas.openxmlformats.org/officeDocument/2006/relationships/hyperlink" Target="https://supersalud.pensemos.cloud/suiteve/pln/searchers?soa=6&amp;mdl=pln&amp;_sveVrs=1007420260731&amp;&amp;link=1&amp;mis=pln-D-1024" TargetMode="External"/><Relationship Id="rId1" Type="http://schemas.openxmlformats.org/officeDocument/2006/relationships/hyperlink" Target="file:///C:\Users\:f:\r\personal\cesar_monroy_supersalud_gov_co\Documents\SEGUIMIENTO%20A%20PLANES%202026\PLANES%20DECRETO%20612\BIENESTAR\A1-PA-005%20BIENESTAR%3fcsf=1&amp;web=1&amp;e=9tXAKX" TargetMode="External"/><Relationship Id="rId6" Type="http://schemas.openxmlformats.org/officeDocument/2006/relationships/hyperlink" Target="file:///C:\Users\:f:\r\personal\cesar_monroy_supersalud_gov_co\Documents\SEGUIMIENTO%20A%20PLANES%202026\PLANES%20DECRETO%20612\BIENESTAR\A1-PA-005%20BIENESTAR%3fcsf=1&amp;web=1&amp;e=9tXAKX" TargetMode="External"/><Relationship Id="rId11" Type="http://schemas.openxmlformats.org/officeDocument/2006/relationships/hyperlink" Target="file:///C:\Users\:f:\r\personal\cesar_monroy_supersalud_gov_co\Documents\SEGUIMIENTO%20A%20PLANES%202026\PLANES%20DECRETO%20612\BIENESTAR\A1-PA-005%20BIENESTAR%3fcsf=1&amp;web=1&amp;e=9tXAKX" TargetMode="External"/><Relationship Id="rId24" Type="http://schemas.openxmlformats.org/officeDocument/2006/relationships/hyperlink" Target="https://supersalud.pensemos.cloud/suiteve/pln/searchers?soa=6&amp;mdl=pln&amp;_sveVrs=1007420260731&amp;&amp;link=1&amp;mis=pln-D-1024" TargetMode="External"/><Relationship Id="rId32" Type="http://schemas.openxmlformats.org/officeDocument/2006/relationships/hyperlink" Target="https://supersalud.pensemos.cloud/suiteve/pln/searchers?soa=6&amp;mdl=pln&amp;_sveVrs=1007420260731&amp;&amp;link=1&amp;mis=pln-D-1024" TargetMode="External"/><Relationship Id="rId5" Type="http://schemas.openxmlformats.org/officeDocument/2006/relationships/hyperlink" Target="file:///C:\Users\:f:\r\personal\cesar_monroy_supersalud_gov_co\Documents\SEGUIMIENTO%20A%20PLANES%202026\PLANES%20DECRETO%20612\BIENESTAR\A1-PA-005%20BIENESTAR%3fcsf=1&amp;web=1&amp;e=9tXAKX" TargetMode="External"/><Relationship Id="rId15" Type="http://schemas.openxmlformats.org/officeDocument/2006/relationships/hyperlink" Target="file:///C:\Users\:f:\r\personal\cesar_monroy_supersalud_gov_co\Documents\SEGUIMIENTO%20A%20PLANES%202026\PLANES%20DECRETO%20612\BIENESTAR\A1-PA-005%20BIENESTAR%3fcsf=1&amp;web=1&amp;e=9tXAKX" TargetMode="External"/><Relationship Id="rId23" Type="http://schemas.openxmlformats.org/officeDocument/2006/relationships/hyperlink" Target="https://supersalud.pensemos.cloud/suiteve/pln/searchers?soa=6&amp;mdl=pln&amp;_sveVrs=1007420260731&amp;&amp;link=1&amp;mis=pln-D-1024" TargetMode="External"/><Relationship Id="rId28" Type="http://schemas.openxmlformats.org/officeDocument/2006/relationships/hyperlink" Target="https://supersalud.pensemos.cloud/suiteve/pln/searchers?soa=6&amp;mdl=pln&amp;_sveVrs=1007420260731&amp;&amp;link=1&amp;mis=pln-D-1024" TargetMode="External"/><Relationship Id="rId10" Type="http://schemas.openxmlformats.org/officeDocument/2006/relationships/hyperlink" Target="file:///C:\Users\:f:\r\personal\cesar_monroy_supersalud_gov_co\Documents\SEGUIMIENTO%20A%20PLANES%202026\PLANES%20DECRETO%20612\BIENESTAR\A1-PA-005%20BIENESTAR%3fcsf=1&amp;web=1&amp;e=9tXAKX" TargetMode="External"/><Relationship Id="rId19" Type="http://schemas.openxmlformats.org/officeDocument/2006/relationships/hyperlink" Target="file:///C:\Users\:f:\r\personal\cesar_monroy_supersalud_gov_co\Documents\SEGUIMIENTO%20A%20PLANES%202026\PLANES%20DECRETO%20612\BIENESTAR\A1-PA-005%20BIENESTAR%3fcsf=1&amp;web=1&amp;e=9tXAKX" TargetMode="External"/><Relationship Id="rId31" Type="http://schemas.openxmlformats.org/officeDocument/2006/relationships/hyperlink" Target="https://supersalud.pensemos.cloud/suiteve/pln/searchers?soa=6&amp;mdl=pln&amp;_sveVrs=1007420260731&amp;&amp;link=1&amp;mis=pln-D-1024" TargetMode="External"/><Relationship Id="rId4" Type="http://schemas.openxmlformats.org/officeDocument/2006/relationships/hyperlink" Target="file:///C:\Users\:f:\r\personal\cesar_monroy_supersalud_gov_co\Documents\SEGUIMIENTO%20A%20PLANES%202026\PLANES%20DECRETO%20612\BIENESTAR\A1-PA-005%20BIENESTAR%3fcsf=1&amp;web=1&amp;e=9tXAKX" TargetMode="External"/><Relationship Id="rId9" Type="http://schemas.openxmlformats.org/officeDocument/2006/relationships/hyperlink" Target="file:///C:\Users\:f:\r\personal\cesar_monroy_supersalud_gov_co\Documents\SEGUIMIENTO%20A%20PLANES%202026\PLANES%20DECRETO%20612\BIENESTAR\A1-PA-005%20BIENESTAR%3fcsf=1&amp;web=1&amp;e=9tXAKX" TargetMode="External"/><Relationship Id="rId14" Type="http://schemas.openxmlformats.org/officeDocument/2006/relationships/hyperlink" Target="file:///C:\Users\:f:\r\personal\cesar_monroy_supersalud_gov_co\Documents\SEGUIMIENTO%20A%20PLANES%202026\PLANES%20DECRETO%20612\BIENESTAR\A1-PA-005%20BIENESTAR%3fcsf=1&amp;web=1&amp;e=9tXAKX" TargetMode="External"/><Relationship Id="rId22" Type="http://schemas.openxmlformats.org/officeDocument/2006/relationships/hyperlink" Target="file:///C:\Users\:f:\r\personal\cesar_monroy_supersalud_gov_co\Documents\SEGUIMIENTO%20A%20PLANES%202026\PLANES%20DECRETO%20612\BIENESTAR\A1-PA-005%20BIENESTAR%3fcsf=1&amp;web=1&amp;e=9tXAKX" TargetMode="External"/><Relationship Id="rId27" Type="http://schemas.openxmlformats.org/officeDocument/2006/relationships/hyperlink" Target="https://supersalud.pensemos.cloud/suiteve/pln/searchers?soa=6&amp;mdl=pln&amp;_sveVrs=1007420260731&amp;&amp;link=1&amp;mis=pln-D-1024" TargetMode="External"/><Relationship Id="rId30" Type="http://schemas.openxmlformats.org/officeDocument/2006/relationships/hyperlink" Target="https://supersalud.pensemos.cloud/suiteve/pln/searchers?soa=6&amp;mdl=pln&amp;_sveVrs=1007420260731&amp;&amp;link=1&amp;mis=pln-D-1024" TargetMode="External"/><Relationship Id="rId8" Type="http://schemas.openxmlformats.org/officeDocument/2006/relationships/hyperlink" Target="file:///C:\Users\:f:\r\personal\cesar_monroy_supersalud_gov_co\Documents\SEGUIMIENTO%20A%20PLANES%202026\PLANES%20DECRETO%20612\BIENESTAR\A1-PA-005%20BIENESTAR%3fcsf=1&amp;web=1&amp;e=9tXAKX"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upersalud.pensemos.cloud/suiteve/pln/searchers?soa=6&amp;mdl=pln&amp;_sveVrs=1007420260731&amp;&amp;link=1&amp;mis=pln-D-1024" TargetMode="External"/><Relationship Id="rId13" Type="http://schemas.openxmlformats.org/officeDocument/2006/relationships/hyperlink" Target="https://supersalud.pensemos.cloud/suiteve/pln/searchers?soa=6&amp;mdl=pln&amp;_sveVrs=1007420260731&amp;&amp;link=1&amp;mis=pln-D-1024" TargetMode="External"/><Relationship Id="rId18" Type="http://schemas.openxmlformats.org/officeDocument/2006/relationships/hyperlink" Target="https://supersalud.pensemos.cloud/suiteve/pln/searchers?soa=6&amp;mdl=pln&amp;_sveVrs=1007420260731&amp;&amp;link=1&amp;mis=pln-D-1024" TargetMode="External"/><Relationship Id="rId3" Type="http://schemas.openxmlformats.org/officeDocument/2006/relationships/hyperlink" Target="https://supersalud.pensemos.cloud/suiteve/pln/searchers?soa=6&amp;mdl=pln&amp;_sveVrs=1007420260731&amp;&amp;link=1&amp;mis=pln-D-1024" TargetMode="External"/><Relationship Id="rId7" Type="http://schemas.openxmlformats.org/officeDocument/2006/relationships/hyperlink" Target="https://supersalud.pensemos.cloud/suiteve/pln/searchers?soa=6&amp;mdl=pln&amp;_sveVrs=1007420260731&amp;&amp;link=1&amp;mis=pln-D-1024" TargetMode="External"/><Relationship Id="rId12" Type="http://schemas.openxmlformats.org/officeDocument/2006/relationships/hyperlink" Target="https://supersalud.pensemos.cloud/suiteve/pln/searchers?soa=6&amp;mdl=pln&amp;_sveVrs=1007420260731&amp;&amp;link=1&amp;mis=pln-D-1024" TargetMode="External"/><Relationship Id="rId17" Type="http://schemas.openxmlformats.org/officeDocument/2006/relationships/hyperlink" Target="https://supersalud.pensemos.cloud/suiteve/pln/searchers?soa=6&amp;mdl=pln&amp;_sveVrs=1007420260731&amp;&amp;link=1&amp;mis=pln-D-1024" TargetMode="External"/><Relationship Id="rId2" Type="http://schemas.openxmlformats.org/officeDocument/2006/relationships/hyperlink" Target="https://supersalud.pensemos.cloud/suiteve/pln/searchers?soa=6&amp;mdl=pln&amp;_sveVrs=1007420260731&amp;&amp;link=1&amp;mis=pln-D-1024" TargetMode="External"/><Relationship Id="rId16" Type="http://schemas.openxmlformats.org/officeDocument/2006/relationships/hyperlink" Target="https://supersalud.pensemos.cloud/suiteve/pln/searchers?soa=6&amp;mdl=pln&amp;_sveVrs=1007420260731&amp;&amp;link=1&amp;mis=pln-D-1024" TargetMode="External"/><Relationship Id="rId1" Type="http://schemas.openxmlformats.org/officeDocument/2006/relationships/hyperlink" Target="https://supersalud.pensemos.cloud/suiteve/pln/searchers?soa=6&amp;mdl=pln&amp;_sveVrs=1007420260731&amp;&amp;link=1&amp;mis=pln-D-1024" TargetMode="External"/><Relationship Id="rId6" Type="http://schemas.openxmlformats.org/officeDocument/2006/relationships/hyperlink" Target="https://supersalud.pensemos.cloud/suiteve/pln/searchers?soa=6&amp;mdl=pln&amp;_sveVrs=1007420260731&amp;&amp;link=1&amp;mis=pln-D-1024" TargetMode="External"/><Relationship Id="rId11" Type="http://schemas.openxmlformats.org/officeDocument/2006/relationships/hyperlink" Target="https://supersalud.pensemos.cloud/suiteve/pln/searchers?soa=6&amp;mdl=pln&amp;_sveVrs=1007420260731&amp;&amp;link=1&amp;mis=pln-D-1024" TargetMode="External"/><Relationship Id="rId5" Type="http://schemas.openxmlformats.org/officeDocument/2006/relationships/hyperlink" Target="https://supersalud.pensemos.cloud/suiteve/pln/searchers?soa=6&amp;mdl=pln&amp;_sveVrs=1007420260731&amp;&amp;link=1&amp;mis=pln-D-1024" TargetMode="External"/><Relationship Id="rId15" Type="http://schemas.openxmlformats.org/officeDocument/2006/relationships/hyperlink" Target="https://supersalud.pensemos.cloud/suiteve/pln/searchers?soa=6&amp;mdl=pln&amp;_sveVrs=1007420260731&amp;&amp;link=1&amp;mis=pln-D-1024" TargetMode="External"/><Relationship Id="rId10" Type="http://schemas.openxmlformats.org/officeDocument/2006/relationships/hyperlink" Target="https://supersalud.pensemos.cloud/suiteve/pln/searchers?soa=6&amp;mdl=pln&amp;_sveVrs=1007420260731&amp;&amp;link=1&amp;mis=pln-D-1024" TargetMode="External"/><Relationship Id="rId19" Type="http://schemas.openxmlformats.org/officeDocument/2006/relationships/drawing" Target="../drawings/drawing8.xml"/><Relationship Id="rId4" Type="http://schemas.openxmlformats.org/officeDocument/2006/relationships/hyperlink" Target="https://supersalud.pensemos.cloud/suiteve/pln/searchers?soa=6&amp;mdl=pln&amp;_sveVrs=1007420260731&amp;&amp;link=1&amp;mis=pln-D-1024" TargetMode="External"/><Relationship Id="rId9" Type="http://schemas.openxmlformats.org/officeDocument/2006/relationships/hyperlink" Target="https://supersalud.pensemos.cloud/suiteve/pln/searchers?soa=6&amp;mdl=pln&amp;_sveVrs=1007420260731&amp;&amp;link=1&amp;mis=pln-D-1024" TargetMode="External"/><Relationship Id="rId14" Type="http://schemas.openxmlformats.org/officeDocument/2006/relationships/hyperlink" Target="https://supersalud.pensemos.cloud/suiteve/pln/searchers?soa=6&amp;mdl=pln&amp;_sveVrs=1007420260731&amp;&amp;link=1&amp;mis=pln-D-1024"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upersalud.pensemos.cloud/suiteve/pln/searchers?soa=6&amp;mdl=pln&amp;_sveVrs=1007420260731&amp;&amp;link=1&amp;mis=pln-D-1024" TargetMode="External"/><Relationship Id="rId13" Type="http://schemas.openxmlformats.org/officeDocument/2006/relationships/hyperlink" Target="https://supersalud.pensemos.cloud/suiteve/pln/searchers?soa=6&amp;mdl=pln&amp;_sveVrs=1007420260731&amp;&amp;link=1&amp;mis=pln-D-1024" TargetMode="External"/><Relationship Id="rId18" Type="http://schemas.openxmlformats.org/officeDocument/2006/relationships/hyperlink" Target="https://supersalud.pensemos.cloud/suiteve/pln/searchers?soa=6&amp;mdl=pln&amp;_sveVrs=1007420260731&amp;&amp;link=1&amp;mis=pln-D-1024" TargetMode="External"/><Relationship Id="rId26" Type="http://schemas.openxmlformats.org/officeDocument/2006/relationships/comments" Target="../comments3.xml"/><Relationship Id="rId3" Type="http://schemas.openxmlformats.org/officeDocument/2006/relationships/hyperlink" Target="https://supersalud.sharepoint.com/:f:/g/GEGATI/IgA6FB30d1xRTbsV-EqxBXRBAdj_-DDJQS41BqZrrNGKXVo?e=JP8nxn" TargetMode="External"/><Relationship Id="rId21" Type="http://schemas.openxmlformats.org/officeDocument/2006/relationships/hyperlink" Target="https://supersalud.pensemos.cloud/suiteve/pln/searchers?soa=6&amp;mdl=pln&amp;_sveVrs=1007420260731&amp;&amp;link=1&amp;mis=pln-D-1024" TargetMode="External"/><Relationship Id="rId7" Type="http://schemas.openxmlformats.org/officeDocument/2006/relationships/hyperlink" Target="https://supersalud.sharepoint.com/:f:/g/GEGATI/IgA6FB30d1xRTbsV-EqxBXRBAdj_-DDJQS41BqZrrNGKXVo?e=JP8nxn" TargetMode="External"/><Relationship Id="rId12" Type="http://schemas.openxmlformats.org/officeDocument/2006/relationships/hyperlink" Target="https://supersalud.pensemos.cloud/suiteve/pln/searchers?soa=6&amp;mdl=pln&amp;_sveVrs=1007420260731&amp;&amp;link=1&amp;mis=pln-D-1024" TargetMode="External"/><Relationship Id="rId17" Type="http://schemas.openxmlformats.org/officeDocument/2006/relationships/hyperlink" Target="https://supersalud.pensemos.cloud/suiteve/pln/searchers?soa=6&amp;mdl=pln&amp;_sveVrs=1007420260731&amp;&amp;link=1&amp;mis=pln-D-1024" TargetMode="External"/><Relationship Id="rId25" Type="http://schemas.openxmlformats.org/officeDocument/2006/relationships/vmlDrawing" Target="../drawings/vmlDrawing3.vml"/><Relationship Id="rId2" Type="http://schemas.openxmlformats.org/officeDocument/2006/relationships/hyperlink" Target="https://supersalud.sharepoint.com/:f:/g/GEGATI/IgA6FB30d1xRTbsV-EqxBXRBAdj_-DDJQS41BqZrrNGKXVo?e=JP8nxn" TargetMode="External"/><Relationship Id="rId16" Type="http://schemas.openxmlformats.org/officeDocument/2006/relationships/hyperlink" Target="https://supersalud.pensemos.cloud/suiteve/pln/searchers?soa=6&amp;mdl=pln&amp;_sveVrs=1007420260731&amp;&amp;link=1&amp;mis=pln-D-1024" TargetMode="External"/><Relationship Id="rId20" Type="http://schemas.openxmlformats.org/officeDocument/2006/relationships/hyperlink" Target="https://supersalud.pensemos.cloud/suiteve/pln/searchers?soa=6&amp;mdl=pln&amp;_sveVrs=1007420260731&amp;&amp;link=1&amp;mis=pln-D-1024" TargetMode="External"/><Relationship Id="rId1" Type="http://schemas.openxmlformats.org/officeDocument/2006/relationships/hyperlink" Target="https://supersalud.sharepoint.com/:f:/g/GEGATI/IgA6FB30d1xRTbsV-EqxBXRBAdj_-DDJQS41BqZrrNGKXVo?e=JP8nxn" TargetMode="External"/><Relationship Id="rId6" Type="http://schemas.openxmlformats.org/officeDocument/2006/relationships/hyperlink" Target="https://supersalud.sharepoint.com/:f:/g/GEGATI/IgA6FB30d1xRTbsV-EqxBXRBAdj_-DDJQS41BqZrrNGKXVo?e=JP8nxn" TargetMode="External"/><Relationship Id="rId11" Type="http://schemas.openxmlformats.org/officeDocument/2006/relationships/hyperlink" Target="https://supersalud.pensemos.cloud/suiteve/pln/searchers?soa=6&amp;mdl=pln&amp;_sveVrs=1007420260731&amp;&amp;link=1&amp;mis=pln-D-1024" TargetMode="External"/><Relationship Id="rId24" Type="http://schemas.openxmlformats.org/officeDocument/2006/relationships/drawing" Target="../drawings/drawing9.xml"/><Relationship Id="rId5" Type="http://schemas.openxmlformats.org/officeDocument/2006/relationships/hyperlink" Target="https://supersalud.sharepoint.com/:f:/g/GEGATI/IgA6FB30d1xRTbsV-EqxBXRBAdj_-DDJQS41BqZrrNGKXVo?e=JP8nxn" TargetMode="External"/><Relationship Id="rId15" Type="http://schemas.openxmlformats.org/officeDocument/2006/relationships/hyperlink" Target="https://supersalud.pensemos.cloud/suiteve/pln/searchers?soa=6&amp;mdl=pln&amp;_sveVrs=1007420260731&amp;&amp;link=1&amp;mis=pln-D-1024" TargetMode="External"/><Relationship Id="rId23" Type="http://schemas.openxmlformats.org/officeDocument/2006/relationships/hyperlink" Target="https://supersalud.pensemos.cloud/suiteve/pln/searchers?soa=6&amp;mdl=pln&amp;_sveVrs=1007420260731&amp;&amp;link=1&amp;mis=pln-D-1024" TargetMode="External"/><Relationship Id="rId10" Type="http://schemas.openxmlformats.org/officeDocument/2006/relationships/hyperlink" Target="https://supersalud.pensemos.cloud/suiteve/pln/searchers?soa=6&amp;mdl=pln&amp;_sveVrs=1007420260731&amp;&amp;link=1&amp;mis=pln-D-1024" TargetMode="External"/><Relationship Id="rId19" Type="http://schemas.openxmlformats.org/officeDocument/2006/relationships/hyperlink" Target="https://supersalud.pensemos.cloud/suiteve/pln/searchers?soa=6&amp;mdl=pln&amp;_sveVrs=1007420260731&amp;&amp;link=1&amp;mis=pln-D-1024" TargetMode="External"/><Relationship Id="rId4" Type="http://schemas.openxmlformats.org/officeDocument/2006/relationships/hyperlink" Target="https://supersalud.sharepoint.com/:f:/g/GEGATI/IgA6FB30d1xRTbsV-EqxBXRBAdj_-DDJQS41BqZrrNGKXVo?e=JP8nxn" TargetMode="External"/><Relationship Id="rId9" Type="http://schemas.openxmlformats.org/officeDocument/2006/relationships/hyperlink" Target="https://supersalud.pensemos.cloud/suiteve/pln/searchers?soa=6&amp;mdl=pln&amp;_sveVrs=1007420260731&amp;&amp;link=1&amp;mis=pln-D-1024" TargetMode="External"/><Relationship Id="rId14" Type="http://schemas.openxmlformats.org/officeDocument/2006/relationships/hyperlink" Target="https://supersalud.pensemos.cloud/suiteve/pln/searchers?soa=6&amp;mdl=pln&amp;_sveVrs=1007420260731&amp;&amp;link=1&amp;mis=pln-D-1024" TargetMode="External"/><Relationship Id="rId22" Type="http://schemas.openxmlformats.org/officeDocument/2006/relationships/hyperlink" Target="https://supersalud.pensemos.cloud/suiteve/pln/searchers?soa=6&amp;mdl=pln&amp;_sveVrs=1007420260731&amp;&amp;link=1&amp;mis=pln-D-1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A9F1-193E-4DDB-9838-4320B658E658}">
  <sheetPr>
    <tabColor theme="0" tint="-4.9989318521683403E-2"/>
  </sheetPr>
  <dimension ref="A1:M32"/>
  <sheetViews>
    <sheetView tabSelected="1" zoomScaleNormal="100" workbookViewId="0">
      <selection activeCell="C3" sqref="C3"/>
    </sheetView>
  </sheetViews>
  <sheetFormatPr baseColWidth="10" defaultColWidth="0" defaultRowHeight="15" customHeight="1" zeroHeight="1"/>
  <cols>
    <col min="1" max="1" width="5.7109375" style="391" customWidth="1"/>
    <col min="2" max="6" width="27" style="391" customWidth="1"/>
    <col min="7" max="7" width="15.28515625" style="391" customWidth="1"/>
    <col min="8" max="12" width="27" style="391" hidden="1" customWidth="1"/>
    <col min="13" max="13" width="0" style="390" hidden="1" customWidth="1"/>
    <col min="14" max="16384" width="11.42578125" style="390" hidden="1"/>
  </cols>
  <sheetData>
    <row r="1" spans="13:13" s="391" customFormat="1" ht="15" customHeight="1">
      <c r="M1" s="390"/>
    </row>
    <row r="2" spans="13:13" s="391" customFormat="1" ht="15" customHeight="1">
      <c r="M2" s="390"/>
    </row>
    <row r="3" spans="13:13" s="391" customFormat="1" ht="15" customHeight="1">
      <c r="M3" s="390"/>
    </row>
    <row r="4" spans="13:13" s="391" customFormat="1" ht="15" customHeight="1">
      <c r="M4" s="390"/>
    </row>
    <row r="5" spans="13:13" s="391" customFormat="1" ht="15" customHeight="1">
      <c r="M5" s="390"/>
    </row>
    <row r="6" spans="13:13" s="391" customFormat="1" ht="15" customHeight="1">
      <c r="M6" s="390"/>
    </row>
    <row r="7" spans="13:13" s="391" customFormat="1" ht="15" customHeight="1">
      <c r="M7" s="390"/>
    </row>
    <row r="8" spans="13:13" s="391" customFormat="1" ht="15" customHeight="1">
      <c r="M8" s="390"/>
    </row>
    <row r="9" spans="13:13" s="391" customFormat="1" ht="15" customHeight="1">
      <c r="M9" s="390"/>
    </row>
    <row r="10" spans="13:13" s="391" customFormat="1" ht="15" customHeight="1">
      <c r="M10" s="390"/>
    </row>
    <row r="11" spans="13:13" s="391" customFormat="1" ht="15" customHeight="1">
      <c r="M11" s="390"/>
    </row>
    <row r="12" spans="13:13" s="391" customFormat="1" ht="15" customHeight="1">
      <c r="M12" s="390"/>
    </row>
    <row r="13" spans="13:13" s="391" customFormat="1" ht="15" customHeight="1">
      <c r="M13" s="390"/>
    </row>
    <row r="14" spans="13:13" s="391" customFormat="1" ht="15" customHeight="1">
      <c r="M14" s="390"/>
    </row>
    <row r="15" spans="13:13" s="391" customFormat="1" ht="15" customHeight="1">
      <c r="M15" s="390"/>
    </row>
    <row r="16" spans="13:13" s="391" customFormat="1" ht="15" customHeight="1">
      <c r="M16" s="390"/>
    </row>
    <row r="17" spans="4:13" s="391" customFormat="1" ht="15" customHeight="1">
      <c r="M17" s="390"/>
    </row>
    <row r="18" spans="4:13" s="391" customFormat="1" ht="15" customHeight="1">
      <c r="M18" s="390"/>
    </row>
    <row r="19" spans="4:13" s="391" customFormat="1" ht="15" customHeight="1">
      <c r="M19" s="390"/>
    </row>
    <row r="20" spans="4:13" s="391" customFormat="1" ht="15" customHeight="1">
      <c r="M20" s="390"/>
    </row>
    <row r="21" spans="4:13" s="391" customFormat="1" ht="15" customHeight="1">
      <c r="M21" s="390"/>
    </row>
    <row r="22" spans="4:13" s="391" customFormat="1" ht="15" customHeight="1">
      <c r="M22" s="390"/>
    </row>
    <row r="23" spans="4:13" s="391" customFormat="1" ht="15" customHeight="1">
      <c r="M23" s="390"/>
    </row>
    <row r="24" spans="4:13" s="391" customFormat="1" ht="15" customHeight="1">
      <c r="M24" s="390"/>
    </row>
    <row r="25" spans="4:13" s="391" customFormat="1" ht="15" customHeight="1">
      <c r="M25" s="390"/>
    </row>
    <row r="26" spans="4:13" s="391" customFormat="1" ht="15" customHeight="1">
      <c r="M26" s="390"/>
    </row>
    <row r="27" spans="4:13" s="391" customFormat="1" ht="15" customHeight="1">
      <c r="D27"/>
      <c r="M27" s="390"/>
    </row>
    <row r="28" spans="4:13" s="391" customFormat="1" ht="15" customHeight="1">
      <c r="M28" s="390"/>
    </row>
    <row r="29" spans="4:13" s="391" customFormat="1" ht="15" customHeight="1">
      <c r="M29" s="390"/>
    </row>
    <row r="30" spans="4:13" s="391" customFormat="1" ht="15" customHeight="1">
      <c r="M30" s="390"/>
    </row>
    <row r="31" spans="4:13" s="391" customFormat="1" ht="15" customHeight="1">
      <c r="M31" s="390"/>
    </row>
    <row r="32" spans="4:13" s="391" customFormat="1" ht="15" hidden="1" customHeight="1">
      <c r="M32" s="39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43A77-DB9F-4BCF-9320-2A521A4F5764}">
  <dimension ref="A1:Z113"/>
  <sheetViews>
    <sheetView zoomScale="85" zoomScaleNormal="85" workbookViewId="0"/>
  </sheetViews>
  <sheetFormatPr baseColWidth="10" defaultColWidth="0" defaultRowHeight="14.25"/>
  <cols>
    <col min="1" max="1" width="26" style="38" customWidth="1"/>
    <col min="2" max="2" width="30.7109375" style="38" customWidth="1"/>
    <col min="3" max="3" width="21.28515625" style="38" customWidth="1"/>
    <col min="4" max="5" width="6" style="40" customWidth="1"/>
    <col min="6" max="6" width="16" style="38" customWidth="1"/>
    <col min="7" max="7" width="13.5703125" style="38" customWidth="1"/>
    <col min="8" max="8" width="20.28515625" style="38" customWidth="1"/>
    <col min="9" max="9" width="15.5703125" style="38" customWidth="1"/>
    <col min="10" max="10" width="13.5703125" style="38" customWidth="1"/>
    <col min="11" max="11" width="20" style="38" customWidth="1"/>
    <col min="12" max="12" width="15.7109375" style="38" customWidth="1"/>
    <col min="13" max="13" width="13.5703125" style="38" customWidth="1"/>
    <col min="14" max="14" width="16.7109375" style="38" customWidth="1"/>
    <col min="15" max="15" width="16" style="38" customWidth="1"/>
    <col min="16" max="16" width="13.5703125" style="38" customWidth="1"/>
    <col min="17" max="17" width="15.7109375" style="38" customWidth="1"/>
    <col min="18" max="18" width="23.7109375" style="38" customWidth="1"/>
    <col min="19" max="19" width="1" style="39" customWidth="1"/>
    <col min="20" max="26" width="0" style="38" hidden="1" customWidth="1"/>
    <col min="27" max="16384" width="11.42578125" style="38" hidden="1"/>
  </cols>
  <sheetData>
    <row r="1" spans="1:19" ht="15.75" thickBot="1">
      <c r="A1" s="86"/>
      <c r="B1" s="397" t="s">
        <v>37</v>
      </c>
      <c r="C1" s="398"/>
      <c r="D1" s="398"/>
      <c r="E1" s="398"/>
      <c r="F1" s="398"/>
      <c r="G1" s="398"/>
      <c r="H1" s="398"/>
      <c r="I1" s="398"/>
      <c r="J1" s="398"/>
      <c r="K1" s="398"/>
      <c r="L1" s="398"/>
      <c r="M1" s="398"/>
      <c r="N1" s="398"/>
      <c r="O1" s="398"/>
      <c r="P1" s="399"/>
      <c r="Q1" s="85" t="s">
        <v>0</v>
      </c>
      <c r="R1" s="336" t="s">
        <v>1095</v>
      </c>
    </row>
    <row r="2" spans="1:19" ht="15" customHeight="1">
      <c r="A2" s="84"/>
      <c r="B2" s="400" t="s">
        <v>326</v>
      </c>
      <c r="C2" s="401"/>
      <c r="D2" s="401"/>
      <c r="E2" s="401"/>
      <c r="F2" s="401"/>
      <c r="G2" s="401"/>
      <c r="H2" s="401"/>
      <c r="I2" s="401"/>
      <c r="J2" s="401"/>
      <c r="K2" s="401"/>
      <c r="L2" s="401"/>
      <c r="M2" s="401"/>
      <c r="N2" s="401"/>
      <c r="O2" s="401"/>
      <c r="P2" s="402"/>
      <c r="Q2" s="83" t="s">
        <v>1</v>
      </c>
      <c r="R2" s="337">
        <v>1</v>
      </c>
    </row>
    <row r="3" spans="1:19" ht="15.75" thickBot="1">
      <c r="A3" s="82"/>
      <c r="B3" s="403"/>
      <c r="C3" s="404"/>
      <c r="D3" s="404"/>
      <c r="E3" s="404"/>
      <c r="F3" s="404"/>
      <c r="G3" s="404"/>
      <c r="H3" s="404"/>
      <c r="I3" s="404"/>
      <c r="J3" s="404"/>
      <c r="K3" s="404"/>
      <c r="L3" s="404"/>
      <c r="M3" s="404"/>
      <c r="N3" s="404"/>
      <c r="O3" s="404"/>
      <c r="P3" s="405"/>
      <c r="Q3" s="81" t="s">
        <v>2</v>
      </c>
      <c r="R3" s="338">
        <v>46112</v>
      </c>
    </row>
    <row r="4" spans="1:19" ht="5.25" customHeight="1">
      <c r="A4" s="39"/>
      <c r="B4" s="39"/>
      <c r="C4" s="39"/>
      <c r="D4" s="41"/>
      <c r="E4" s="41"/>
      <c r="F4" s="39"/>
      <c r="G4" s="39"/>
      <c r="H4" s="39"/>
      <c r="I4" s="39"/>
      <c r="J4" s="39"/>
      <c r="K4" s="39"/>
      <c r="L4" s="39"/>
      <c r="M4" s="39"/>
      <c r="N4" s="39"/>
      <c r="O4" s="39"/>
      <c r="P4" s="39"/>
      <c r="Q4" s="39"/>
      <c r="R4" s="39"/>
    </row>
    <row r="5" spans="1:19" s="75" customFormat="1" ht="27.75" customHeight="1">
      <c r="A5" s="406" t="s">
        <v>39</v>
      </c>
      <c r="B5" s="407"/>
      <c r="C5" s="408" t="s">
        <v>617</v>
      </c>
      <c r="D5" s="409"/>
      <c r="E5" s="409"/>
      <c r="F5" s="409"/>
      <c r="G5" s="409"/>
      <c r="H5" s="409"/>
      <c r="I5" s="409"/>
      <c r="J5" s="409"/>
      <c r="K5" s="409"/>
      <c r="L5" s="409"/>
      <c r="M5" s="409"/>
      <c r="N5" s="409"/>
      <c r="O5" s="409"/>
      <c r="P5" s="409"/>
      <c r="Q5" s="409"/>
      <c r="R5" s="410"/>
      <c r="S5" s="76"/>
    </row>
    <row r="6" spans="1:19" s="75" customFormat="1" ht="14.25" customHeight="1">
      <c r="A6" s="406" t="s">
        <v>41</v>
      </c>
      <c r="B6" s="407"/>
      <c r="C6" s="408" t="s">
        <v>618</v>
      </c>
      <c r="D6" s="409"/>
      <c r="E6" s="409"/>
      <c r="F6" s="409"/>
      <c r="G6" s="409"/>
      <c r="H6" s="409"/>
      <c r="I6" s="409"/>
      <c r="J6" s="409"/>
      <c r="K6" s="409"/>
      <c r="L6" s="409"/>
      <c r="M6" s="409"/>
      <c r="N6" s="409"/>
      <c r="O6" s="409"/>
      <c r="P6" s="409"/>
      <c r="Q6" s="409"/>
      <c r="R6" s="410"/>
      <c r="S6" s="76"/>
    </row>
    <row r="7" spans="1:19" s="75" customFormat="1" ht="19.149999999999999" customHeight="1">
      <c r="A7" s="406" t="s">
        <v>43</v>
      </c>
      <c r="B7" s="407"/>
      <c r="C7" s="621" t="s">
        <v>1093</v>
      </c>
      <c r="D7" s="622"/>
      <c r="E7" s="622"/>
      <c r="F7" s="622"/>
      <c r="G7" s="622"/>
      <c r="H7" s="622"/>
      <c r="I7" s="622"/>
      <c r="J7" s="622"/>
      <c r="K7" s="622"/>
      <c r="L7" s="622"/>
      <c r="M7" s="622"/>
      <c r="N7" s="622"/>
      <c r="O7" s="622"/>
      <c r="P7" s="622"/>
      <c r="Q7" s="622"/>
      <c r="R7" s="623"/>
      <c r="S7" s="76"/>
    </row>
    <row r="8" spans="1:19" s="75" customFormat="1" ht="19.149999999999999" customHeight="1">
      <c r="A8" s="406" t="s">
        <v>44</v>
      </c>
      <c r="B8" s="407"/>
      <c r="C8" s="501" t="s">
        <v>1087</v>
      </c>
      <c r="D8" s="502"/>
      <c r="E8" s="502"/>
      <c r="F8" s="502"/>
      <c r="G8" s="502"/>
      <c r="H8" s="502"/>
      <c r="I8" s="502"/>
      <c r="J8" s="502"/>
      <c r="K8" s="502"/>
      <c r="L8" s="502"/>
      <c r="M8" s="502"/>
      <c r="N8" s="502"/>
      <c r="O8" s="502"/>
      <c r="P8" s="502"/>
      <c r="Q8" s="502"/>
      <c r="R8" s="503"/>
      <c r="S8" s="76"/>
    </row>
    <row r="9" spans="1:19" s="75" customFormat="1" ht="19.149999999999999" customHeight="1">
      <c r="A9" s="414" t="s">
        <v>46</v>
      </c>
      <c r="B9" s="414"/>
      <c r="C9" s="115" t="s">
        <v>619</v>
      </c>
      <c r="D9" s="406" t="s">
        <v>48</v>
      </c>
      <c r="E9" s="415"/>
      <c r="F9" s="415"/>
      <c r="G9" s="409" t="s">
        <v>620</v>
      </c>
      <c r="H9" s="409"/>
      <c r="I9" s="409"/>
      <c r="J9" s="409"/>
      <c r="K9" s="409"/>
      <c r="L9" s="409"/>
      <c r="M9" s="409"/>
      <c r="N9" s="409"/>
      <c r="O9" s="409"/>
      <c r="P9" s="409"/>
      <c r="Q9" s="409"/>
      <c r="R9" s="410"/>
      <c r="S9" s="76"/>
    </row>
    <row r="10" spans="1:19" s="75" customFormat="1" ht="21" customHeight="1">
      <c r="A10" s="416" t="s">
        <v>50</v>
      </c>
      <c r="B10" s="417"/>
      <c r="C10" s="80">
        <v>46050</v>
      </c>
      <c r="D10" s="414" t="s">
        <v>51</v>
      </c>
      <c r="E10" s="414"/>
      <c r="F10" s="418" t="s">
        <v>621</v>
      </c>
      <c r="G10" s="418"/>
      <c r="H10" s="418"/>
      <c r="I10" s="418"/>
      <c r="J10" s="47" t="s">
        <v>53</v>
      </c>
      <c r="K10" s="408" t="s">
        <v>622</v>
      </c>
      <c r="L10" s="409"/>
      <c r="M10" s="409"/>
      <c r="N10" s="410"/>
      <c r="O10" s="406" t="s">
        <v>55</v>
      </c>
      <c r="P10" s="407"/>
      <c r="Q10" s="408" t="s">
        <v>56</v>
      </c>
      <c r="R10" s="410"/>
      <c r="S10" s="76"/>
    </row>
    <row r="11" spans="1:19" s="76" customFormat="1" ht="6.75" customHeight="1" thickBot="1">
      <c r="A11" s="77"/>
      <c r="B11" s="77"/>
      <c r="C11" s="79"/>
      <c r="D11" s="78"/>
      <c r="E11" s="78"/>
      <c r="F11" s="77"/>
      <c r="G11" s="77"/>
      <c r="H11" s="77"/>
      <c r="I11" s="77"/>
      <c r="J11" s="77"/>
      <c r="K11" s="77"/>
      <c r="L11" s="77"/>
      <c r="M11" s="77"/>
      <c r="N11" s="77"/>
      <c r="O11" s="77"/>
      <c r="P11" s="77"/>
      <c r="Q11" s="77"/>
      <c r="R11" s="77"/>
    </row>
    <row r="12" spans="1:19" s="75" customFormat="1" ht="12.75">
      <c r="A12" s="419" t="s">
        <v>57</v>
      </c>
      <c r="B12" s="420"/>
      <c r="C12" s="420"/>
      <c r="D12" s="420"/>
      <c r="E12" s="420"/>
      <c r="F12" s="420"/>
      <c r="G12" s="420"/>
      <c r="H12" s="420"/>
      <c r="I12" s="420"/>
      <c r="J12" s="420"/>
      <c r="K12" s="420"/>
      <c r="L12" s="420"/>
      <c r="M12" s="420"/>
      <c r="N12" s="420"/>
      <c r="O12" s="420"/>
      <c r="P12" s="420"/>
      <c r="Q12" s="420"/>
      <c r="R12" s="421"/>
      <c r="S12" s="76"/>
    </row>
    <row r="13" spans="1:19" s="75" customFormat="1" ht="12.75">
      <c r="A13" s="422" t="s">
        <v>332</v>
      </c>
      <c r="B13" s="462" t="s">
        <v>59</v>
      </c>
      <c r="C13" s="462" t="s">
        <v>60</v>
      </c>
      <c r="D13" s="424" t="s">
        <v>61</v>
      </c>
      <c r="E13" s="424" t="s">
        <v>62</v>
      </c>
      <c r="F13" s="416" t="s">
        <v>333</v>
      </c>
      <c r="G13" s="427"/>
      <c r="H13" s="427"/>
      <c r="I13" s="427"/>
      <c r="J13" s="427"/>
      <c r="K13" s="427"/>
      <c r="L13" s="427"/>
      <c r="M13" s="427"/>
      <c r="N13" s="427"/>
      <c r="O13" s="427"/>
      <c r="P13" s="427"/>
      <c r="Q13" s="417"/>
      <c r="R13" s="428" t="s">
        <v>69</v>
      </c>
      <c r="S13" s="76"/>
    </row>
    <row r="14" spans="1:19" s="75" customFormat="1" ht="12.75">
      <c r="A14" s="422"/>
      <c r="B14" s="462"/>
      <c r="C14" s="462"/>
      <c r="D14" s="426"/>
      <c r="E14" s="426"/>
      <c r="F14" s="416" t="s">
        <v>334</v>
      </c>
      <c r="G14" s="427"/>
      <c r="H14" s="427"/>
      <c r="I14" s="416" t="s">
        <v>335</v>
      </c>
      <c r="J14" s="427"/>
      <c r="K14" s="427"/>
      <c r="L14" s="416" t="s">
        <v>336</v>
      </c>
      <c r="M14" s="427"/>
      <c r="N14" s="427"/>
      <c r="O14" s="416" t="s">
        <v>337</v>
      </c>
      <c r="P14" s="427"/>
      <c r="Q14" s="427"/>
      <c r="R14" s="428"/>
      <c r="S14" s="76"/>
    </row>
    <row r="15" spans="1:19" s="71" customFormat="1" ht="26.25" customHeight="1" thickBot="1">
      <c r="A15" s="423"/>
      <c r="B15" s="424"/>
      <c r="C15" s="424"/>
      <c r="D15" s="378">
        <v>2025</v>
      </c>
      <c r="E15" s="378">
        <v>2026</v>
      </c>
      <c r="F15" s="332" t="s">
        <v>765</v>
      </c>
      <c r="G15" s="332" t="s">
        <v>764</v>
      </c>
      <c r="H15" s="386" t="s">
        <v>66</v>
      </c>
      <c r="I15" s="332" t="s">
        <v>765</v>
      </c>
      <c r="J15" s="332" t="s">
        <v>764</v>
      </c>
      <c r="K15" s="332" t="s">
        <v>66</v>
      </c>
      <c r="L15" s="332" t="s">
        <v>765</v>
      </c>
      <c r="M15" s="332" t="s">
        <v>764</v>
      </c>
      <c r="N15" s="386" t="s">
        <v>66</v>
      </c>
      <c r="O15" s="332" t="s">
        <v>765</v>
      </c>
      <c r="P15" s="332" t="s">
        <v>764</v>
      </c>
      <c r="Q15" s="332" t="s">
        <v>66</v>
      </c>
      <c r="R15" s="624"/>
      <c r="S15" s="72"/>
    </row>
    <row r="16" spans="1:19" s="52" customFormat="1" ht="51">
      <c r="A16" s="333" t="s">
        <v>623</v>
      </c>
      <c r="B16" s="182" t="s">
        <v>624</v>
      </c>
      <c r="C16" s="182" t="s">
        <v>625</v>
      </c>
      <c r="D16" s="182">
        <v>0</v>
      </c>
      <c r="E16" s="290">
        <v>2</v>
      </c>
      <c r="F16" s="225"/>
      <c r="G16" s="224"/>
      <c r="H16" s="224"/>
      <c r="I16" s="225">
        <v>1</v>
      </c>
      <c r="J16" s="357">
        <v>1</v>
      </c>
      <c r="K16" s="387" t="s">
        <v>626</v>
      </c>
      <c r="L16" s="225"/>
      <c r="M16" s="224"/>
      <c r="N16" s="224"/>
      <c r="O16" s="225">
        <v>1</v>
      </c>
      <c r="P16" s="224"/>
      <c r="Q16" s="237"/>
      <c r="R16" s="388" t="s">
        <v>627</v>
      </c>
      <c r="S16" s="53"/>
    </row>
    <row r="17" spans="1:19" s="52" customFormat="1" ht="218.45" customHeight="1">
      <c r="A17" s="334" t="s">
        <v>623</v>
      </c>
      <c r="B17" s="135" t="s">
        <v>628</v>
      </c>
      <c r="C17" s="99" t="s">
        <v>629</v>
      </c>
      <c r="D17" s="99">
        <v>0</v>
      </c>
      <c r="E17" s="58">
        <v>4</v>
      </c>
      <c r="F17" s="65">
        <v>1</v>
      </c>
      <c r="G17" s="65">
        <v>1</v>
      </c>
      <c r="H17" s="297" t="s">
        <v>630</v>
      </c>
      <c r="I17" s="65">
        <v>1</v>
      </c>
      <c r="J17" s="356">
        <v>1</v>
      </c>
      <c r="K17" s="371" t="s">
        <v>630</v>
      </c>
      <c r="L17" s="65">
        <v>1</v>
      </c>
      <c r="M17" s="64"/>
      <c r="N17" s="64"/>
      <c r="O17" s="65">
        <v>1</v>
      </c>
      <c r="P17" s="64"/>
      <c r="Q17" s="63"/>
      <c r="R17" s="326" t="s">
        <v>627</v>
      </c>
      <c r="S17" s="53"/>
    </row>
    <row r="18" spans="1:19" s="52" customFormat="1" ht="222" customHeight="1">
      <c r="A18" s="334" t="s">
        <v>623</v>
      </c>
      <c r="B18" s="288" t="s">
        <v>631</v>
      </c>
      <c r="C18" s="99" t="s">
        <v>632</v>
      </c>
      <c r="D18" s="99">
        <v>0</v>
      </c>
      <c r="E18" s="58">
        <v>2</v>
      </c>
      <c r="F18" s="65"/>
      <c r="G18" s="64"/>
      <c r="H18" s="64"/>
      <c r="I18" s="65">
        <v>1</v>
      </c>
      <c r="J18" s="356">
        <v>1</v>
      </c>
      <c r="K18" s="372" t="s">
        <v>633</v>
      </c>
      <c r="L18" s="65"/>
      <c r="M18" s="64"/>
      <c r="N18" s="64"/>
      <c r="O18" s="65">
        <v>1</v>
      </c>
      <c r="P18" s="64"/>
      <c r="Q18" s="143"/>
      <c r="R18" s="326" t="s">
        <v>627</v>
      </c>
      <c r="S18" s="53"/>
    </row>
    <row r="19" spans="1:19" s="52" customFormat="1" ht="213" customHeight="1">
      <c r="A19" s="334" t="s">
        <v>623</v>
      </c>
      <c r="B19" s="288" t="s">
        <v>634</v>
      </c>
      <c r="C19" s="135" t="s">
        <v>635</v>
      </c>
      <c r="D19" s="99">
        <v>0</v>
      </c>
      <c r="E19" s="58">
        <v>2</v>
      </c>
      <c r="F19" s="65"/>
      <c r="G19" s="64"/>
      <c r="H19" s="64"/>
      <c r="I19" s="288">
        <v>1</v>
      </c>
      <c r="J19" s="356">
        <v>1</v>
      </c>
      <c r="K19" s="372" t="s">
        <v>633</v>
      </c>
      <c r="L19" s="65"/>
      <c r="M19" s="64"/>
      <c r="N19" s="64"/>
      <c r="O19" s="65">
        <v>1</v>
      </c>
      <c r="P19" s="64"/>
      <c r="Q19" s="143"/>
      <c r="R19" s="326" t="s">
        <v>627</v>
      </c>
      <c r="S19" s="53"/>
    </row>
    <row r="20" spans="1:19" s="52" customFormat="1" ht="51">
      <c r="A20" s="334" t="s">
        <v>623</v>
      </c>
      <c r="B20" s="288" t="s">
        <v>636</v>
      </c>
      <c r="C20" s="99" t="s">
        <v>637</v>
      </c>
      <c r="D20" s="99">
        <v>0</v>
      </c>
      <c r="E20" s="58">
        <v>1</v>
      </c>
      <c r="F20" s="135"/>
      <c r="G20" s="64"/>
      <c r="H20" s="64"/>
      <c r="I20" s="65"/>
      <c r="J20" s="64"/>
      <c r="K20" s="64"/>
      <c r="L20" s="65"/>
      <c r="M20" s="64"/>
      <c r="N20" s="64"/>
      <c r="O20" s="65">
        <v>1</v>
      </c>
      <c r="P20" s="64"/>
      <c r="Q20" s="144"/>
      <c r="R20" s="326" t="s">
        <v>627</v>
      </c>
      <c r="S20" s="53"/>
    </row>
    <row r="21" spans="1:19" s="52" customFormat="1" ht="207.6" customHeight="1">
      <c r="A21" s="334" t="s">
        <v>623</v>
      </c>
      <c r="B21" s="288" t="s">
        <v>638</v>
      </c>
      <c r="C21" s="99" t="s">
        <v>639</v>
      </c>
      <c r="D21" s="99">
        <v>0</v>
      </c>
      <c r="E21" s="58">
        <v>3</v>
      </c>
      <c r="F21" s="135"/>
      <c r="G21" s="64"/>
      <c r="H21" s="64"/>
      <c r="I21" s="65">
        <v>1</v>
      </c>
      <c r="J21" s="356">
        <v>1</v>
      </c>
      <c r="K21" s="373" t="s">
        <v>640</v>
      </c>
      <c r="L21" s="65">
        <v>1</v>
      </c>
      <c r="M21" s="64"/>
      <c r="N21" s="64"/>
      <c r="O21" s="65">
        <v>1</v>
      </c>
      <c r="P21" s="64"/>
      <c r="Q21" s="144"/>
      <c r="R21" s="326" t="s">
        <v>627</v>
      </c>
      <c r="S21" s="53"/>
    </row>
    <row r="22" spans="1:19" s="52" customFormat="1" ht="36.75" customHeight="1" thickBot="1">
      <c r="A22" s="61" t="s">
        <v>346</v>
      </c>
      <c r="B22" s="149" t="s">
        <v>347</v>
      </c>
      <c r="C22" s="149"/>
      <c r="D22" s="149"/>
      <c r="E22" s="389"/>
      <c r="F22" s="151"/>
      <c r="G22" s="152"/>
      <c r="H22" s="152"/>
      <c r="I22" s="151"/>
      <c r="J22" s="152"/>
      <c r="K22" s="56"/>
      <c r="L22" s="151"/>
      <c r="M22" s="152"/>
      <c r="N22" s="152"/>
      <c r="O22" s="151"/>
      <c r="P22" s="152"/>
      <c r="Q22" s="55"/>
      <c r="R22" s="54"/>
      <c r="S22" s="53"/>
    </row>
    <row r="23" spans="1:19" s="44" customFormat="1" ht="25.5">
      <c r="A23" s="432"/>
      <c r="B23" s="432"/>
      <c r="C23" s="432"/>
      <c r="D23" s="432"/>
      <c r="E23" s="433"/>
      <c r="F23" s="139" t="s">
        <v>152</v>
      </c>
      <c r="G23" s="139" t="s">
        <v>153</v>
      </c>
      <c r="H23" s="140" t="s">
        <v>154</v>
      </c>
      <c r="I23" s="139" t="s">
        <v>152</v>
      </c>
      <c r="J23" s="139" t="s">
        <v>153</v>
      </c>
      <c r="K23" s="140" t="s">
        <v>154</v>
      </c>
      <c r="L23" s="139" t="s">
        <v>152</v>
      </c>
      <c r="M23" s="139" t="s">
        <v>153</v>
      </c>
      <c r="N23" s="140" t="s">
        <v>154</v>
      </c>
      <c r="O23" s="139" t="s">
        <v>152</v>
      </c>
      <c r="P23" s="139" t="s">
        <v>153</v>
      </c>
      <c r="Q23" s="141" t="s">
        <v>154</v>
      </c>
      <c r="R23" s="142" t="s">
        <v>155</v>
      </c>
      <c r="S23" s="45"/>
    </row>
    <row r="24" spans="1:19" s="44" customFormat="1" ht="15.75">
      <c r="A24" s="39"/>
      <c r="B24" s="39"/>
      <c r="C24" s="531" t="s">
        <v>156</v>
      </c>
      <c r="D24" s="532"/>
      <c r="E24" s="339">
        <f>+SUM(E16:E22)</f>
        <v>14</v>
      </c>
      <c r="F24" s="173">
        <f>+SUM(F16:F22)</f>
        <v>1</v>
      </c>
      <c r="G24" s="173">
        <f>+SUM(G16:G22)</f>
        <v>1</v>
      </c>
      <c r="H24" s="174">
        <f>+G24/F24</f>
        <v>1</v>
      </c>
      <c r="I24" s="173">
        <f>+SUM(I16:I22)</f>
        <v>5</v>
      </c>
      <c r="J24" s="173">
        <f>+SUM(J16:J22)</f>
        <v>5</v>
      </c>
      <c r="K24" s="174">
        <f>+J24/I24</f>
        <v>1</v>
      </c>
      <c r="L24" s="159">
        <f>+SUM(L16:L22)</f>
        <v>2</v>
      </c>
      <c r="M24" s="159">
        <f>+SUM(M16:M22)</f>
        <v>0</v>
      </c>
      <c r="N24" s="250">
        <f>+M24/L24</f>
        <v>0</v>
      </c>
      <c r="O24" s="159">
        <f>+SUM(O16:O22)</f>
        <v>6</v>
      </c>
      <c r="P24" s="159">
        <f>+SUM(P16:P22)</f>
        <v>0</v>
      </c>
      <c r="Q24" s="269">
        <f>+P24/O24</f>
        <v>0</v>
      </c>
      <c r="R24" s="155">
        <f>+SUM(G24+J24+M24+P24)/(F24+I24+L24+O24)</f>
        <v>0.42857142857142855</v>
      </c>
      <c r="S24" s="45"/>
    </row>
    <row r="25" spans="1:19" s="42" customFormat="1" ht="226.15" customHeight="1">
      <c r="A25" s="43"/>
      <c r="B25" s="43"/>
      <c r="C25" s="618" t="s">
        <v>221</v>
      </c>
      <c r="D25" s="618"/>
      <c r="E25" s="618"/>
      <c r="F25" s="625" t="s">
        <v>641</v>
      </c>
      <c r="G25" s="625"/>
      <c r="H25" s="625"/>
      <c r="I25" s="626" t="s">
        <v>1106</v>
      </c>
      <c r="J25" s="627"/>
      <c r="K25" s="627"/>
      <c r="L25" s="620"/>
      <c r="M25" s="620"/>
      <c r="N25" s="620"/>
      <c r="O25" s="620"/>
      <c r="P25" s="620"/>
      <c r="Q25" s="620"/>
      <c r="R25" s="360" t="s">
        <v>1100</v>
      </c>
    </row>
    <row r="26" spans="1:19" s="39" customFormat="1">
      <c r="C26" s="618"/>
      <c r="D26" s="618"/>
      <c r="E26" s="618"/>
      <c r="F26" s="625"/>
      <c r="G26" s="625"/>
      <c r="H26" s="625"/>
      <c r="I26" s="627"/>
      <c r="J26" s="627"/>
      <c r="K26" s="627"/>
      <c r="L26" s="620"/>
      <c r="M26" s="620"/>
      <c r="N26" s="620"/>
      <c r="O26" s="620"/>
      <c r="P26" s="620"/>
      <c r="Q26" s="620"/>
      <c r="R26" s="361"/>
    </row>
    <row r="27" spans="1:19" s="39" customFormat="1">
      <c r="C27" s="618"/>
      <c r="D27" s="618"/>
      <c r="E27" s="618"/>
      <c r="F27" s="625"/>
      <c r="G27" s="625"/>
      <c r="H27" s="625"/>
      <c r="I27" s="627"/>
      <c r="J27" s="627"/>
      <c r="K27" s="627"/>
      <c r="L27" s="620"/>
      <c r="M27" s="620"/>
      <c r="N27" s="620"/>
      <c r="O27" s="620"/>
      <c r="P27" s="620"/>
      <c r="Q27" s="620"/>
      <c r="R27" s="361"/>
    </row>
    <row r="28" spans="1:19" s="39" customFormat="1">
      <c r="C28" s="618"/>
      <c r="D28" s="618"/>
      <c r="E28" s="618"/>
      <c r="F28" s="625"/>
      <c r="G28" s="625"/>
      <c r="H28" s="625"/>
      <c r="I28" s="627"/>
      <c r="J28" s="627"/>
      <c r="K28" s="627"/>
      <c r="L28" s="620"/>
      <c r="M28" s="620"/>
      <c r="N28" s="620"/>
      <c r="O28" s="620"/>
      <c r="P28" s="620"/>
      <c r="Q28" s="620"/>
      <c r="R28" s="361"/>
    </row>
    <row r="29" spans="1:19" s="39" customFormat="1">
      <c r="C29" s="618"/>
      <c r="D29" s="618"/>
      <c r="E29" s="618"/>
      <c r="F29" s="625"/>
      <c r="G29" s="625"/>
      <c r="H29" s="625"/>
      <c r="I29" s="627"/>
      <c r="J29" s="627"/>
      <c r="K29" s="627"/>
      <c r="L29" s="620"/>
      <c r="M29" s="620"/>
      <c r="N29" s="620"/>
      <c r="O29" s="620"/>
      <c r="P29" s="620"/>
      <c r="Q29" s="620"/>
      <c r="R29" s="361"/>
    </row>
    <row r="30" spans="1:19" s="39" customFormat="1">
      <c r="C30" s="618"/>
      <c r="D30" s="618"/>
      <c r="E30" s="618"/>
      <c r="F30" s="625"/>
      <c r="G30" s="625"/>
      <c r="H30" s="625"/>
      <c r="I30" s="627"/>
      <c r="J30" s="627"/>
      <c r="K30" s="627"/>
      <c r="L30" s="620"/>
      <c r="M30" s="620"/>
      <c r="N30" s="620"/>
      <c r="O30" s="620"/>
      <c r="P30" s="620"/>
      <c r="Q30" s="620"/>
      <c r="R30" s="361"/>
    </row>
    <row r="31" spans="1:19" s="39" customFormat="1">
      <c r="C31" s="618"/>
      <c r="D31" s="618"/>
      <c r="E31" s="618"/>
      <c r="F31" s="625"/>
      <c r="G31" s="625"/>
      <c r="H31" s="625"/>
      <c r="I31" s="627"/>
      <c r="J31" s="627"/>
      <c r="K31" s="627"/>
      <c r="L31" s="620"/>
      <c r="M31" s="620"/>
      <c r="N31" s="620"/>
      <c r="O31" s="620"/>
      <c r="P31" s="620"/>
      <c r="Q31" s="620"/>
      <c r="R31" s="362"/>
    </row>
    <row r="32" spans="1:19" s="39" customFormat="1">
      <c r="D32" s="41"/>
      <c r="E32" s="41"/>
    </row>
    <row r="33" spans="4:5" s="39" customFormat="1">
      <c r="D33" s="41"/>
      <c r="E33" s="41"/>
    </row>
    <row r="34" spans="4:5" s="39" customFormat="1">
      <c r="D34" s="41"/>
      <c r="E34" s="41"/>
    </row>
    <row r="35" spans="4:5" s="39" customFormat="1">
      <c r="D35" s="41"/>
      <c r="E35" s="41"/>
    </row>
    <row r="36" spans="4:5" s="39" customFormat="1">
      <c r="D36" s="41"/>
      <c r="E36" s="41"/>
    </row>
    <row r="37" spans="4:5" s="39" customFormat="1">
      <c r="D37" s="41"/>
      <c r="E37" s="41"/>
    </row>
    <row r="38" spans="4:5" s="39" customFormat="1">
      <c r="D38" s="41"/>
      <c r="E38" s="41"/>
    </row>
    <row r="39" spans="4:5" s="39" customFormat="1">
      <c r="D39" s="41"/>
      <c r="E39" s="41"/>
    </row>
    <row r="40" spans="4:5" s="39" customFormat="1">
      <c r="D40" s="41"/>
      <c r="E40" s="41"/>
    </row>
    <row r="41" spans="4:5" s="39" customFormat="1">
      <c r="D41" s="41"/>
      <c r="E41" s="41"/>
    </row>
    <row r="42" spans="4:5" s="39" customFormat="1">
      <c r="D42" s="41"/>
      <c r="E42" s="41"/>
    </row>
    <row r="43" spans="4:5" s="39" customFormat="1">
      <c r="D43" s="41"/>
      <c r="E43" s="41"/>
    </row>
    <row r="44" spans="4:5" s="39" customFormat="1">
      <c r="D44" s="41"/>
      <c r="E44" s="41"/>
    </row>
    <row r="45" spans="4:5" s="39" customFormat="1">
      <c r="D45" s="41"/>
      <c r="E45" s="41"/>
    </row>
    <row r="46" spans="4:5" s="39" customFormat="1">
      <c r="D46" s="41"/>
      <c r="E46" s="41"/>
    </row>
    <row r="47" spans="4:5" s="39" customFormat="1">
      <c r="D47" s="41"/>
      <c r="E47" s="41"/>
    </row>
    <row r="48" spans="4:5" s="39" customFormat="1">
      <c r="D48" s="41"/>
      <c r="E48" s="41"/>
    </row>
    <row r="49" spans="4:5" s="39" customFormat="1">
      <c r="D49" s="41"/>
      <c r="E49" s="41"/>
    </row>
    <row r="50" spans="4:5" s="39" customFormat="1">
      <c r="D50" s="41"/>
      <c r="E50" s="41"/>
    </row>
    <row r="51" spans="4:5" s="39" customFormat="1">
      <c r="D51" s="41"/>
      <c r="E51" s="41"/>
    </row>
    <row r="52" spans="4:5" s="39" customFormat="1">
      <c r="D52" s="41"/>
      <c r="E52" s="41"/>
    </row>
    <row r="53" spans="4:5" s="39" customFormat="1">
      <c r="D53" s="41"/>
      <c r="E53" s="41"/>
    </row>
    <row r="54" spans="4:5" s="39" customFormat="1">
      <c r="D54" s="41"/>
      <c r="E54" s="41"/>
    </row>
    <row r="55" spans="4:5" s="39" customFormat="1">
      <c r="D55" s="41"/>
      <c r="E55" s="41"/>
    </row>
    <row r="56" spans="4:5" s="39" customFormat="1">
      <c r="D56" s="41"/>
      <c r="E56" s="41"/>
    </row>
    <row r="57" spans="4:5" s="39" customFormat="1">
      <c r="D57" s="41"/>
      <c r="E57" s="41"/>
    </row>
    <row r="58" spans="4:5" s="39" customFormat="1">
      <c r="D58" s="41"/>
      <c r="E58" s="41"/>
    </row>
    <row r="59" spans="4:5" s="39" customFormat="1">
      <c r="D59" s="41"/>
      <c r="E59" s="41"/>
    </row>
    <row r="60" spans="4:5" s="39" customFormat="1">
      <c r="D60" s="41"/>
      <c r="E60" s="41"/>
    </row>
    <row r="61" spans="4:5" s="39" customFormat="1">
      <c r="D61" s="41"/>
      <c r="E61" s="41"/>
    </row>
    <row r="62" spans="4:5" s="39" customFormat="1">
      <c r="D62" s="41"/>
      <c r="E62" s="41"/>
    </row>
    <row r="63" spans="4:5" s="39" customFormat="1">
      <c r="D63" s="41"/>
      <c r="E63" s="41"/>
    </row>
    <row r="64" spans="4:5" s="39" customFormat="1">
      <c r="D64" s="41"/>
      <c r="E64" s="41"/>
    </row>
    <row r="65" spans="4:5" s="39" customFormat="1">
      <c r="D65" s="41"/>
      <c r="E65" s="41"/>
    </row>
    <row r="66" spans="4:5" s="39" customFormat="1">
      <c r="D66" s="41"/>
      <c r="E66" s="41"/>
    </row>
    <row r="67" spans="4:5" s="39" customFormat="1">
      <c r="D67" s="41"/>
      <c r="E67" s="41"/>
    </row>
    <row r="68" spans="4:5" s="39" customFormat="1">
      <c r="D68" s="41"/>
      <c r="E68" s="41"/>
    </row>
    <row r="69" spans="4:5" s="39" customFormat="1">
      <c r="D69" s="41"/>
      <c r="E69" s="41"/>
    </row>
    <row r="70" spans="4:5" s="39" customFormat="1">
      <c r="D70" s="41"/>
      <c r="E70" s="41"/>
    </row>
    <row r="71" spans="4:5" s="39" customFormat="1">
      <c r="D71" s="41"/>
      <c r="E71" s="41"/>
    </row>
    <row r="72" spans="4:5" s="39" customFormat="1">
      <c r="D72" s="41"/>
      <c r="E72" s="41"/>
    </row>
    <row r="73" spans="4:5" s="39" customFormat="1">
      <c r="D73" s="41"/>
      <c r="E73" s="41"/>
    </row>
    <row r="74" spans="4:5" s="39" customFormat="1">
      <c r="D74" s="41"/>
      <c r="E74" s="41"/>
    </row>
    <row r="75" spans="4:5" s="39" customFormat="1">
      <c r="D75" s="41"/>
      <c r="E75" s="41"/>
    </row>
    <row r="76" spans="4:5" s="39" customFormat="1">
      <c r="D76" s="41"/>
      <c r="E76" s="41"/>
    </row>
    <row r="77" spans="4:5" s="39" customFormat="1">
      <c r="D77" s="41"/>
      <c r="E77" s="41"/>
    </row>
    <row r="78" spans="4:5" s="39" customFormat="1">
      <c r="D78" s="41"/>
      <c r="E78" s="41"/>
    </row>
    <row r="79" spans="4:5" s="39" customFormat="1">
      <c r="D79" s="41"/>
      <c r="E79" s="41"/>
    </row>
    <row r="80" spans="4:5" s="39" customFormat="1">
      <c r="D80" s="41"/>
      <c r="E80" s="41"/>
    </row>
    <row r="81" spans="4:5" s="39" customFormat="1">
      <c r="D81" s="41"/>
      <c r="E81" s="41"/>
    </row>
    <row r="82" spans="4:5" s="39" customFormat="1">
      <c r="D82" s="41"/>
      <c r="E82" s="41"/>
    </row>
    <row r="83" spans="4:5" s="39" customFormat="1">
      <c r="D83" s="41"/>
      <c r="E83" s="41"/>
    </row>
    <row r="84" spans="4:5" s="39" customFormat="1">
      <c r="D84" s="41"/>
      <c r="E84" s="41"/>
    </row>
    <row r="85" spans="4:5" s="39" customFormat="1">
      <c r="D85" s="41"/>
      <c r="E85" s="41"/>
    </row>
    <row r="86" spans="4:5" s="39" customFormat="1">
      <c r="D86" s="41"/>
      <c r="E86" s="41"/>
    </row>
    <row r="87" spans="4:5" s="39" customFormat="1">
      <c r="D87" s="41"/>
      <c r="E87" s="41"/>
    </row>
    <row r="88" spans="4:5" s="39" customFormat="1">
      <c r="D88" s="41"/>
      <c r="E88" s="41"/>
    </row>
    <row r="89" spans="4:5" s="39" customFormat="1">
      <c r="D89" s="41"/>
      <c r="E89" s="41"/>
    </row>
    <row r="90" spans="4:5" s="39" customFormat="1">
      <c r="D90" s="41"/>
      <c r="E90" s="41"/>
    </row>
    <row r="91" spans="4:5" s="39" customFormat="1">
      <c r="D91" s="41"/>
      <c r="E91" s="41"/>
    </row>
    <row r="92" spans="4:5" s="39" customFormat="1">
      <c r="D92" s="41"/>
      <c r="E92" s="41"/>
    </row>
    <row r="93" spans="4:5" s="39" customFormat="1">
      <c r="D93" s="41"/>
      <c r="E93" s="41"/>
    </row>
    <row r="94" spans="4:5" s="39" customFormat="1">
      <c r="D94" s="41"/>
      <c r="E94" s="41"/>
    </row>
    <row r="95" spans="4:5" s="39" customFormat="1">
      <c r="D95" s="41"/>
      <c r="E95" s="41"/>
    </row>
    <row r="96" spans="4:5" s="39" customFormat="1">
      <c r="D96" s="41"/>
      <c r="E96" s="41"/>
    </row>
    <row r="97" spans="4:5" s="39" customFormat="1">
      <c r="D97" s="41"/>
      <c r="E97" s="41"/>
    </row>
    <row r="98" spans="4:5" s="39" customFormat="1">
      <c r="D98" s="41"/>
      <c r="E98" s="41"/>
    </row>
    <row r="99" spans="4:5" s="39" customFormat="1">
      <c r="D99" s="41"/>
      <c r="E99" s="41"/>
    </row>
    <row r="100" spans="4:5" s="39" customFormat="1">
      <c r="D100" s="41"/>
      <c r="E100" s="41"/>
    </row>
    <row r="101" spans="4:5" s="39" customFormat="1">
      <c r="D101" s="41"/>
      <c r="E101" s="41"/>
    </row>
    <row r="102" spans="4:5" s="39" customFormat="1">
      <c r="D102" s="41"/>
      <c r="E102" s="41"/>
    </row>
    <row r="103" spans="4:5" s="39" customFormat="1">
      <c r="D103" s="41"/>
      <c r="E103" s="41"/>
    </row>
    <row r="104" spans="4:5" s="39" customFormat="1">
      <c r="D104" s="41"/>
      <c r="E104" s="41"/>
    </row>
    <row r="105" spans="4:5" s="39" customFormat="1">
      <c r="D105" s="41"/>
      <c r="E105" s="41"/>
    </row>
    <row r="106" spans="4:5" s="39" customFormat="1">
      <c r="D106" s="41"/>
      <c r="E106" s="41"/>
    </row>
    <row r="107" spans="4:5" s="39" customFormat="1">
      <c r="D107" s="41"/>
      <c r="E107" s="41"/>
    </row>
    <row r="108" spans="4:5" s="39" customFormat="1">
      <c r="D108" s="41"/>
      <c r="E108" s="41"/>
    </row>
    <row r="109" spans="4:5" s="39" customFormat="1">
      <c r="D109" s="41"/>
      <c r="E109" s="41"/>
    </row>
    <row r="110" spans="4:5" s="39" customFormat="1">
      <c r="D110" s="41"/>
      <c r="E110" s="41"/>
    </row>
    <row r="111" spans="4:5" s="39" customFormat="1">
      <c r="D111" s="41"/>
      <c r="E111" s="41"/>
    </row>
    <row r="112" spans="4:5" s="39" customFormat="1">
      <c r="D112" s="41"/>
      <c r="E112" s="41"/>
    </row>
    <row r="113" spans="1:5">
      <c r="A113" s="39"/>
      <c r="B113" s="39"/>
      <c r="C113" s="39"/>
      <c r="D113" s="41"/>
      <c r="E113" s="41"/>
    </row>
  </sheetData>
  <autoFilter ref="A15:Z25" xr:uid="{3BD43A77-DB9F-4BCF-9320-2A521A4F5764}"/>
  <mergeCells count="38">
    <mergeCell ref="L25:N31"/>
    <mergeCell ref="O25:Q31"/>
    <mergeCell ref="A23:E23"/>
    <mergeCell ref="C24:D24"/>
    <mergeCell ref="C25:E31"/>
    <mergeCell ref="F25:H31"/>
    <mergeCell ref="I25:K31"/>
    <mergeCell ref="A12:R12"/>
    <mergeCell ref="A13:A15"/>
    <mergeCell ref="B13:B15"/>
    <mergeCell ref="C13:C15"/>
    <mergeCell ref="D13:D14"/>
    <mergeCell ref="E13:E14"/>
    <mergeCell ref="F13:Q13"/>
    <mergeCell ref="R13:R15"/>
    <mergeCell ref="F14:H14"/>
    <mergeCell ref="I14:K14"/>
    <mergeCell ref="L14:N14"/>
    <mergeCell ref="O14:Q14"/>
    <mergeCell ref="Q10:R10"/>
    <mergeCell ref="A7:B7"/>
    <mergeCell ref="C7:R7"/>
    <mergeCell ref="A8:B8"/>
    <mergeCell ref="C8:R8"/>
    <mergeCell ref="A9:B9"/>
    <mergeCell ref="D9:F9"/>
    <mergeCell ref="G9:R9"/>
    <mergeCell ref="A10:B10"/>
    <mergeCell ref="D10:E10"/>
    <mergeCell ref="F10:I10"/>
    <mergeCell ref="K10:N10"/>
    <mergeCell ref="O10:P10"/>
    <mergeCell ref="B1:P1"/>
    <mergeCell ref="B2:P3"/>
    <mergeCell ref="A5:B5"/>
    <mergeCell ref="C5:R5"/>
    <mergeCell ref="A6:B6"/>
    <mergeCell ref="C6:R6"/>
  </mergeCells>
  <dataValidations count="3">
    <dataValidation type="decimal" operator="lessThan" allowBlank="1" showInputMessage="1" showErrorMessage="1" sqref="Q1:Q2" xr:uid="{AFB92E43-F21A-43CD-AD41-B368F0BC7983}">
      <formula1>0</formula1>
    </dataValidation>
    <dataValidation operator="lessThan" allowBlank="1" showInputMessage="1" showErrorMessage="1" sqref="Q3 B1:B2 R2:R3" xr:uid="{8B4621CF-7109-455E-A155-DE071EF7A679}"/>
    <dataValidation type="decimal" operator="lessThan" showInputMessage="1" sqref="R1" xr:uid="{FBCFCCC7-5F3F-44E2-8DBC-C6A6731C92C9}">
      <formula1>0</formula1>
    </dataValidation>
  </dataValidations>
  <hyperlinks>
    <hyperlink ref="H17" r:id="rId1" display="https://supersalud.sharepoint.com/:f:/r/sites/GrupodeSeguridadDigital/Documentos compartidos/Levantamiento de activos de informacion 2025/CARPETA_IDEN_RIESGOS_ACTIVOS_I TRIM_2026/CHARLA INTRODUCTORIA ACTIVOS DE INF Y RIESGOS_13_04_2026?csf=1&amp;web=1&amp;e=pN4SV5" xr:uid="{8633BE3E-FA3D-496E-8104-A6D019EAC770}"/>
    <hyperlink ref="K17" r:id="rId2" display="https://supersalud.sharepoint.com/:f:/r/sites/GrupodeSeguridadDigital/Documentos%20compartidos/Levantamiento%20de%20activos%20de%20informacion%202025/CARPETA_IDEN_RIESGOS_ACTIVOS_I%20TRIM_2026/CHARLA%20INTRODUCTORIA%20ACTIVOS%20DE%20INF%20Y%20RIESGOS_13_04_2026?csf=1&amp;web=1&amp;e=pN4SV5" xr:uid="{E062B492-A923-42E0-90A0-992E042167DB}"/>
    <hyperlink ref="K18" r:id="rId3" display="https://supersalud.sharepoint.com/:f:/r/sites/GrupodeSeguridadDigital/Documentos%20compartidos/Levantamiento%20de%20activos%20de%20informacion%202025/CARPETA_IDEN_RIESGOS_ACTIVOS_I%20TRIM_2026/ENTREGAS%20DE%20MATRICES%20DE%20RIESGOS%20Y%20ACTIVOS_2026?csf=1&amp;web=1&amp;e=fUICCb" xr:uid="{829F7C8F-3887-44B0-A0D8-D34F7E989552}"/>
    <hyperlink ref="K19" r:id="rId4" display="https://supersalud.sharepoint.com/:f:/r/sites/GrupodeSeguridadDigital/Documentos%20compartidos/Levantamiento%20de%20activos%20de%20informacion%202025/CARPETA_IDEN_RIESGOS_ACTIVOS_I%20TRIM_2026/ENTREGAS%20DE%20MATRICES%20DE%20RIESGOS%20Y%20ACTIVOS_2026?csf=1&amp;web=1&amp;e=fUICCb" xr:uid="{4AEBC7A4-ACC3-4A37-88D8-9D794476D2DA}"/>
    <hyperlink ref="K21" r:id="rId5" display="https://supersalud.sharepoint.com/:f:/r/sites/GrupodeSeguridadDigital/Documentos%20compartidos/Levantamiento%20de%20activos%20de%20informacion%202025/CARPETA_IDEN_RIESGOS_ACTIVOS_I%20TRIM_2026/INFORME%20ACTUALIZACION%20DE%20ACTIVOS%20DE%20INFORMACION?csf=1&amp;web=1&amp;e=Cl58Zb" xr:uid="{55D1ED92-2D6D-47EC-AF7F-45F09FC4E2D9}"/>
  </hyperlinks>
  <pageMargins left="0.7" right="0.7" top="0.75" bottom="0.75" header="0.3" footer="0.3"/>
  <drawing r:id="rId6"/>
  <legacyDrawing r:id="rId7"/>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02CA9-D901-4148-BEA8-569B2A5F49ED}">
  <dimension ref="A1:Z141"/>
  <sheetViews>
    <sheetView zoomScale="85" zoomScaleNormal="85" workbookViewId="0"/>
  </sheetViews>
  <sheetFormatPr baseColWidth="10" defaultColWidth="0" defaultRowHeight="14.25"/>
  <cols>
    <col min="1" max="1" width="35.7109375" style="38" customWidth="1"/>
    <col min="2" max="2" width="30.7109375" style="38" customWidth="1"/>
    <col min="3" max="3" width="46" style="38" customWidth="1"/>
    <col min="4" max="4" width="6" style="40" customWidth="1"/>
    <col min="5" max="5" width="11.28515625" style="40" customWidth="1"/>
    <col min="6" max="6" width="14.7109375" style="38" customWidth="1"/>
    <col min="7" max="7" width="13.5703125" style="38" customWidth="1"/>
    <col min="8" max="8" width="23.5703125" style="38" customWidth="1"/>
    <col min="9" max="9" width="14.85546875" style="38" customWidth="1"/>
    <col min="10" max="10" width="13.5703125" style="38" customWidth="1"/>
    <col min="11" max="11" width="18.28515625" style="38" customWidth="1"/>
    <col min="12" max="12" width="15.42578125" style="38" customWidth="1"/>
    <col min="13" max="13" width="13.5703125" style="38" customWidth="1"/>
    <col min="14" max="14" width="14.7109375" style="38" customWidth="1"/>
    <col min="15" max="15" width="16" style="38" customWidth="1"/>
    <col min="16" max="16" width="13.5703125" style="38" customWidth="1"/>
    <col min="17" max="17" width="14.7109375" style="38" customWidth="1"/>
    <col min="18" max="18" width="23.7109375" style="38" customWidth="1"/>
    <col min="19" max="19" width="1" style="39" customWidth="1"/>
    <col min="20" max="26" width="0" style="38" hidden="1" customWidth="1"/>
    <col min="27" max="16384" width="11.42578125" style="38" hidden="1"/>
  </cols>
  <sheetData>
    <row r="1" spans="1:19" ht="15.75" thickBot="1">
      <c r="A1" s="86"/>
      <c r="B1" s="397" t="s">
        <v>37</v>
      </c>
      <c r="C1" s="398"/>
      <c r="D1" s="398"/>
      <c r="E1" s="398"/>
      <c r="F1" s="398"/>
      <c r="G1" s="398"/>
      <c r="H1" s="398"/>
      <c r="I1" s="398"/>
      <c r="J1" s="398"/>
      <c r="K1" s="398"/>
      <c r="L1" s="398"/>
      <c r="M1" s="398"/>
      <c r="N1" s="398"/>
      <c r="O1" s="398"/>
      <c r="P1" s="399"/>
      <c r="Q1" s="85" t="s">
        <v>0</v>
      </c>
      <c r="R1" s="336" t="s">
        <v>1095</v>
      </c>
    </row>
    <row r="2" spans="1:19" ht="15" customHeight="1">
      <c r="A2" s="84"/>
      <c r="B2" s="400" t="s">
        <v>326</v>
      </c>
      <c r="C2" s="401"/>
      <c r="D2" s="401"/>
      <c r="E2" s="401"/>
      <c r="F2" s="401"/>
      <c r="G2" s="401"/>
      <c r="H2" s="401"/>
      <c r="I2" s="401"/>
      <c r="J2" s="401"/>
      <c r="K2" s="401"/>
      <c r="L2" s="401"/>
      <c r="M2" s="401"/>
      <c r="N2" s="401"/>
      <c r="O2" s="401"/>
      <c r="P2" s="402"/>
      <c r="Q2" s="83" t="s">
        <v>1</v>
      </c>
      <c r="R2" s="337">
        <v>1</v>
      </c>
    </row>
    <row r="3" spans="1:19" ht="15.75" thickBot="1">
      <c r="A3" s="82"/>
      <c r="B3" s="403"/>
      <c r="C3" s="404"/>
      <c r="D3" s="404"/>
      <c r="E3" s="404"/>
      <c r="F3" s="404"/>
      <c r="G3" s="404"/>
      <c r="H3" s="404"/>
      <c r="I3" s="404"/>
      <c r="J3" s="404"/>
      <c r="K3" s="404"/>
      <c r="L3" s="404"/>
      <c r="M3" s="404"/>
      <c r="N3" s="404"/>
      <c r="O3" s="404"/>
      <c r="P3" s="405"/>
      <c r="Q3" s="81" t="s">
        <v>2</v>
      </c>
      <c r="R3" s="338">
        <v>46112</v>
      </c>
    </row>
    <row r="4" spans="1:19" ht="5.25" customHeight="1">
      <c r="A4" s="39"/>
      <c r="B4" s="39"/>
      <c r="C4" s="39"/>
      <c r="D4" s="41"/>
      <c r="E4" s="41"/>
      <c r="F4" s="39"/>
      <c r="G4" s="39"/>
      <c r="H4" s="39"/>
      <c r="I4" s="39"/>
      <c r="J4" s="39"/>
      <c r="K4" s="39"/>
      <c r="L4" s="39"/>
      <c r="M4" s="39"/>
      <c r="N4" s="39"/>
      <c r="O4" s="39"/>
      <c r="P4" s="39"/>
      <c r="Q4" s="39"/>
      <c r="R4" s="39"/>
    </row>
    <row r="5" spans="1:19" s="75" customFormat="1" ht="36" customHeight="1">
      <c r="A5" s="406" t="s">
        <v>39</v>
      </c>
      <c r="B5" s="407"/>
      <c r="C5" s="408" t="s">
        <v>547</v>
      </c>
      <c r="D5" s="409"/>
      <c r="E5" s="409"/>
      <c r="F5" s="409"/>
      <c r="G5" s="409"/>
      <c r="H5" s="409"/>
      <c r="I5" s="409"/>
      <c r="J5" s="409"/>
      <c r="K5" s="409"/>
      <c r="L5" s="409"/>
      <c r="M5" s="409"/>
      <c r="N5" s="409"/>
      <c r="O5" s="409"/>
      <c r="P5" s="409"/>
      <c r="Q5" s="409"/>
      <c r="R5" s="410"/>
      <c r="S5" s="76"/>
    </row>
    <row r="6" spans="1:19" s="75" customFormat="1" ht="18.75" customHeight="1">
      <c r="A6" s="406" t="s">
        <v>41</v>
      </c>
      <c r="B6" s="407"/>
      <c r="C6" s="408" t="s">
        <v>548</v>
      </c>
      <c r="D6" s="409"/>
      <c r="E6" s="409"/>
      <c r="F6" s="409"/>
      <c r="G6" s="409"/>
      <c r="H6" s="409"/>
      <c r="I6" s="409"/>
      <c r="J6" s="409"/>
      <c r="K6" s="409"/>
      <c r="L6" s="409"/>
      <c r="M6" s="409"/>
      <c r="N6" s="409"/>
      <c r="O6" s="409"/>
      <c r="P6" s="409"/>
      <c r="Q6" s="409"/>
      <c r="R6" s="410"/>
      <c r="S6" s="76"/>
    </row>
    <row r="7" spans="1:19" s="75" customFormat="1" ht="18.75" customHeight="1">
      <c r="A7" s="406" t="s">
        <v>43</v>
      </c>
      <c r="B7" s="407"/>
      <c r="C7" s="411" t="s">
        <v>1094</v>
      </c>
      <c r="D7" s="412"/>
      <c r="E7" s="412"/>
      <c r="F7" s="412"/>
      <c r="G7" s="412"/>
      <c r="H7" s="412"/>
      <c r="I7" s="412"/>
      <c r="J7" s="412"/>
      <c r="K7" s="412"/>
      <c r="L7" s="412"/>
      <c r="M7" s="412"/>
      <c r="N7" s="412"/>
      <c r="O7" s="412"/>
      <c r="P7" s="412"/>
      <c r="Q7" s="412"/>
      <c r="R7" s="413"/>
      <c r="S7" s="76"/>
    </row>
    <row r="8" spans="1:19" s="75" customFormat="1" ht="18.75" customHeight="1">
      <c r="A8" s="406" t="s">
        <v>44</v>
      </c>
      <c r="B8" s="407"/>
      <c r="C8" s="408" t="s">
        <v>515</v>
      </c>
      <c r="D8" s="409"/>
      <c r="E8" s="409"/>
      <c r="F8" s="409"/>
      <c r="G8" s="409"/>
      <c r="H8" s="409"/>
      <c r="I8" s="409"/>
      <c r="J8" s="409"/>
      <c r="K8" s="409"/>
      <c r="L8" s="409"/>
      <c r="M8" s="409"/>
      <c r="N8" s="409"/>
      <c r="O8" s="409"/>
      <c r="P8" s="409"/>
      <c r="Q8" s="409"/>
      <c r="R8" s="410"/>
      <c r="S8" s="76"/>
    </row>
    <row r="9" spans="1:19" s="75" customFormat="1" ht="18.75" customHeight="1">
      <c r="A9" s="414" t="s">
        <v>46</v>
      </c>
      <c r="B9" s="414"/>
      <c r="C9" s="115" t="s">
        <v>549</v>
      </c>
      <c r="D9" s="406" t="s">
        <v>48</v>
      </c>
      <c r="E9" s="415"/>
      <c r="F9" s="415"/>
      <c r="G9" s="409" t="s">
        <v>550</v>
      </c>
      <c r="H9" s="409"/>
      <c r="I9" s="409"/>
      <c r="J9" s="409"/>
      <c r="K9" s="409"/>
      <c r="L9" s="409"/>
      <c r="M9" s="409"/>
      <c r="N9" s="409"/>
      <c r="O9" s="409"/>
      <c r="P9" s="409"/>
      <c r="Q9" s="409"/>
      <c r="R9" s="410"/>
      <c r="S9" s="76"/>
    </row>
    <row r="10" spans="1:19" s="75" customFormat="1" ht="29.25" customHeight="1">
      <c r="A10" s="416" t="s">
        <v>50</v>
      </c>
      <c r="B10" s="417"/>
      <c r="C10" s="80">
        <v>46091</v>
      </c>
      <c r="D10" s="414" t="s">
        <v>51</v>
      </c>
      <c r="E10" s="414"/>
      <c r="F10" s="418" t="s">
        <v>551</v>
      </c>
      <c r="G10" s="418"/>
      <c r="H10" s="418"/>
      <c r="I10" s="418"/>
      <c r="J10" s="47" t="s">
        <v>53</v>
      </c>
      <c r="K10" s="408" t="s">
        <v>552</v>
      </c>
      <c r="L10" s="409"/>
      <c r="M10" s="409"/>
      <c r="N10" s="410"/>
      <c r="O10" s="406" t="s">
        <v>55</v>
      </c>
      <c r="P10" s="407"/>
      <c r="Q10" s="408" t="s">
        <v>56</v>
      </c>
      <c r="R10" s="410"/>
      <c r="S10" s="76"/>
    </row>
    <row r="11" spans="1:19" s="76" customFormat="1" ht="6.75" customHeight="1" thickBot="1">
      <c r="A11" s="77"/>
      <c r="B11" s="77"/>
      <c r="C11" s="79"/>
      <c r="D11" s="78"/>
      <c r="E11" s="78"/>
      <c r="F11" s="77"/>
      <c r="G11" s="77"/>
      <c r="H11" s="77"/>
      <c r="I11" s="77"/>
      <c r="J11" s="77"/>
      <c r="K11" s="77"/>
      <c r="L11" s="77"/>
      <c r="M11" s="77"/>
      <c r="N11" s="77"/>
      <c r="O11" s="77"/>
      <c r="P11" s="77"/>
      <c r="Q11" s="77"/>
      <c r="R11" s="77"/>
    </row>
    <row r="12" spans="1:19" s="75" customFormat="1" ht="12.75">
      <c r="A12" s="419" t="s">
        <v>57</v>
      </c>
      <c r="B12" s="420"/>
      <c r="C12" s="420"/>
      <c r="D12" s="420"/>
      <c r="E12" s="420"/>
      <c r="F12" s="420"/>
      <c r="G12" s="420"/>
      <c r="H12" s="420"/>
      <c r="I12" s="420"/>
      <c r="J12" s="420"/>
      <c r="K12" s="420"/>
      <c r="L12" s="420"/>
      <c r="M12" s="420"/>
      <c r="N12" s="420"/>
      <c r="O12" s="420"/>
      <c r="P12" s="420"/>
      <c r="Q12" s="420"/>
      <c r="R12" s="421"/>
      <c r="S12" s="76"/>
    </row>
    <row r="13" spans="1:19" s="75" customFormat="1" ht="12.75" customHeight="1">
      <c r="A13" s="422" t="s">
        <v>332</v>
      </c>
      <c r="B13" s="424" t="s">
        <v>59</v>
      </c>
      <c r="C13" s="424" t="s">
        <v>60</v>
      </c>
      <c r="D13" s="424" t="s">
        <v>61</v>
      </c>
      <c r="E13" s="424" t="s">
        <v>62</v>
      </c>
      <c r="F13" s="416" t="s">
        <v>333</v>
      </c>
      <c r="G13" s="427"/>
      <c r="H13" s="427"/>
      <c r="I13" s="427"/>
      <c r="J13" s="427"/>
      <c r="K13" s="427"/>
      <c r="L13" s="427"/>
      <c r="M13" s="427"/>
      <c r="N13" s="427"/>
      <c r="O13" s="427"/>
      <c r="P13" s="427"/>
      <c r="Q13" s="417"/>
      <c r="R13" s="428" t="s">
        <v>69</v>
      </c>
      <c r="S13" s="76"/>
    </row>
    <row r="14" spans="1:19" s="75" customFormat="1" ht="12.75">
      <c r="A14" s="422"/>
      <c r="B14" s="425"/>
      <c r="C14" s="425"/>
      <c r="D14" s="426"/>
      <c r="E14" s="426"/>
      <c r="F14" s="416" t="s">
        <v>334</v>
      </c>
      <c r="G14" s="427"/>
      <c r="H14" s="427"/>
      <c r="I14" s="416" t="s">
        <v>335</v>
      </c>
      <c r="J14" s="427"/>
      <c r="K14" s="427"/>
      <c r="L14" s="416" t="s">
        <v>336</v>
      </c>
      <c r="M14" s="427"/>
      <c r="N14" s="427"/>
      <c r="O14" s="416" t="s">
        <v>337</v>
      </c>
      <c r="P14" s="427"/>
      <c r="Q14" s="427"/>
      <c r="R14" s="428"/>
      <c r="S14" s="76"/>
    </row>
    <row r="15" spans="1:19" s="71" customFormat="1" ht="26.25" customHeight="1">
      <c r="A15" s="423"/>
      <c r="B15" s="426"/>
      <c r="C15" s="426"/>
      <c r="D15" s="74">
        <v>2025</v>
      </c>
      <c r="E15" s="74">
        <v>2026</v>
      </c>
      <c r="F15" s="73" t="s">
        <v>765</v>
      </c>
      <c r="G15" s="73" t="s">
        <v>764</v>
      </c>
      <c r="H15" s="73" t="s">
        <v>66</v>
      </c>
      <c r="I15" s="73" t="s">
        <v>765</v>
      </c>
      <c r="J15" s="73" t="s">
        <v>764</v>
      </c>
      <c r="K15" s="116" t="s">
        <v>66</v>
      </c>
      <c r="L15" s="73" t="s">
        <v>765</v>
      </c>
      <c r="M15" s="73" t="s">
        <v>764</v>
      </c>
      <c r="N15" s="116" t="s">
        <v>66</v>
      </c>
      <c r="O15" s="73" t="s">
        <v>765</v>
      </c>
      <c r="P15" s="73" t="s">
        <v>764</v>
      </c>
      <c r="Q15" s="116" t="s">
        <v>66</v>
      </c>
      <c r="R15" s="428"/>
      <c r="S15" s="72"/>
    </row>
    <row r="16" spans="1:19" s="52" customFormat="1" ht="57.6" customHeight="1">
      <c r="A16" s="429" t="s">
        <v>553</v>
      </c>
      <c r="B16" s="288" t="s">
        <v>554</v>
      </c>
      <c r="C16" s="99" t="s">
        <v>555</v>
      </c>
      <c r="D16" s="99">
        <v>0</v>
      </c>
      <c r="E16" s="58">
        <v>1</v>
      </c>
      <c r="F16" s="65"/>
      <c r="G16" s="64"/>
      <c r="H16" s="64"/>
      <c r="I16" s="65"/>
      <c r="J16" s="64"/>
      <c r="K16" s="64"/>
      <c r="L16" s="65"/>
      <c r="M16" s="64"/>
      <c r="N16" s="64"/>
      <c r="O16" s="65">
        <v>1</v>
      </c>
      <c r="P16" s="64"/>
      <c r="Q16" s="64"/>
      <c r="R16" s="169" t="s">
        <v>534</v>
      </c>
      <c r="S16" s="53"/>
    </row>
    <row r="17" spans="1:19" s="52" customFormat="1" ht="57.6" customHeight="1">
      <c r="A17" s="430"/>
      <c r="B17" s="288" t="s">
        <v>556</v>
      </c>
      <c r="C17" s="288" t="s">
        <v>557</v>
      </c>
      <c r="D17" s="8">
        <v>0</v>
      </c>
      <c r="E17" s="36">
        <v>1</v>
      </c>
      <c r="F17" s="8"/>
      <c r="G17" s="64"/>
      <c r="H17" s="64"/>
      <c r="I17" s="65"/>
      <c r="J17" s="64"/>
      <c r="K17" s="64"/>
      <c r="L17" s="65"/>
      <c r="M17" s="64"/>
      <c r="N17" s="64"/>
      <c r="O17" s="65">
        <v>1</v>
      </c>
      <c r="P17" s="64"/>
      <c r="Q17" s="64"/>
      <c r="R17" s="169" t="s">
        <v>534</v>
      </c>
      <c r="S17" s="53"/>
    </row>
    <row r="18" spans="1:19" s="52" customFormat="1" ht="57.6" customHeight="1">
      <c r="A18" s="430"/>
      <c r="B18" s="288" t="s">
        <v>558</v>
      </c>
      <c r="C18" s="288" t="s">
        <v>559</v>
      </c>
      <c r="D18" s="8">
        <v>0</v>
      </c>
      <c r="E18" s="36">
        <v>1</v>
      </c>
      <c r="F18" s="8"/>
      <c r="G18" s="64"/>
      <c r="H18" s="64"/>
      <c r="I18" s="65"/>
      <c r="J18" s="64"/>
      <c r="K18" s="64"/>
      <c r="L18" s="65"/>
      <c r="M18" s="64"/>
      <c r="N18" s="64"/>
      <c r="O18" s="65">
        <v>1</v>
      </c>
      <c r="P18" s="64"/>
      <c r="Q18" s="64"/>
      <c r="R18" s="169" t="s">
        <v>534</v>
      </c>
      <c r="S18" s="53"/>
    </row>
    <row r="19" spans="1:19" s="52" customFormat="1" ht="57.6" customHeight="1">
      <c r="A19" s="429" t="s">
        <v>560</v>
      </c>
      <c r="B19" s="206" t="s">
        <v>561</v>
      </c>
      <c r="C19" s="206" t="s">
        <v>562</v>
      </c>
      <c r="D19" s="99">
        <v>0</v>
      </c>
      <c r="E19" s="58">
        <v>1</v>
      </c>
      <c r="F19" s="65"/>
      <c r="G19" s="64"/>
      <c r="H19" s="64"/>
      <c r="I19" s="65"/>
      <c r="J19" s="64"/>
      <c r="K19" s="64"/>
      <c r="L19" s="65"/>
      <c r="M19" s="64"/>
      <c r="N19" s="64"/>
      <c r="O19" s="65">
        <v>1</v>
      </c>
      <c r="P19" s="64"/>
      <c r="Q19" s="64"/>
      <c r="R19" s="169" t="s">
        <v>534</v>
      </c>
      <c r="S19" s="53"/>
    </row>
    <row r="20" spans="1:19" s="52" customFormat="1" ht="57.6" customHeight="1">
      <c r="A20" s="430"/>
      <c r="B20" s="206" t="s">
        <v>561</v>
      </c>
      <c r="C20" s="206" t="s">
        <v>563</v>
      </c>
      <c r="D20" s="99">
        <v>0</v>
      </c>
      <c r="E20" s="58">
        <v>1</v>
      </c>
      <c r="F20" s="65"/>
      <c r="G20" s="64"/>
      <c r="H20" s="64"/>
      <c r="I20" s="65"/>
      <c r="J20" s="64"/>
      <c r="K20" s="64"/>
      <c r="L20" s="65"/>
      <c r="M20" s="64"/>
      <c r="N20" s="64"/>
      <c r="O20" s="65">
        <v>1</v>
      </c>
      <c r="P20" s="64"/>
      <c r="Q20" s="64"/>
      <c r="R20" s="169" t="s">
        <v>534</v>
      </c>
      <c r="S20" s="53"/>
    </row>
    <row r="21" spans="1:19" s="52" customFormat="1" ht="57.6" customHeight="1">
      <c r="A21" s="430"/>
      <c r="B21" s="206" t="s">
        <v>561</v>
      </c>
      <c r="C21" s="206" t="s">
        <v>564</v>
      </c>
      <c r="D21" s="99">
        <v>0</v>
      </c>
      <c r="E21" s="58">
        <v>1</v>
      </c>
      <c r="F21" s="65"/>
      <c r="G21" s="64"/>
      <c r="H21" s="64"/>
      <c r="I21" s="65"/>
      <c r="J21" s="64"/>
      <c r="K21" s="64"/>
      <c r="L21" s="65"/>
      <c r="M21" s="64"/>
      <c r="N21" s="64"/>
      <c r="O21" s="65">
        <v>1</v>
      </c>
      <c r="P21" s="64"/>
      <c r="Q21" s="64"/>
      <c r="R21" s="169" t="s">
        <v>534</v>
      </c>
      <c r="S21" s="53"/>
    </row>
    <row r="22" spans="1:19" s="52" customFormat="1" ht="57.6" customHeight="1">
      <c r="A22" s="430"/>
      <c r="B22" s="206" t="s">
        <v>561</v>
      </c>
      <c r="C22" s="206" t="s">
        <v>565</v>
      </c>
      <c r="D22" s="99">
        <v>0</v>
      </c>
      <c r="E22" s="58">
        <v>1</v>
      </c>
      <c r="F22" s="65"/>
      <c r="G22" s="64"/>
      <c r="H22" s="64"/>
      <c r="I22" s="65"/>
      <c r="J22" s="64"/>
      <c r="K22" s="64"/>
      <c r="L22" s="65"/>
      <c r="M22" s="64"/>
      <c r="N22" s="64"/>
      <c r="O22" s="65">
        <v>1</v>
      </c>
      <c r="P22" s="64"/>
      <c r="Q22" s="64"/>
      <c r="R22" s="169" t="s">
        <v>534</v>
      </c>
      <c r="S22" s="53"/>
    </row>
    <row r="23" spans="1:19" s="52" customFormat="1" ht="57.6" customHeight="1">
      <c r="A23" s="430"/>
      <c r="B23" s="206" t="s">
        <v>561</v>
      </c>
      <c r="C23" s="206" t="s">
        <v>566</v>
      </c>
      <c r="D23" s="99">
        <v>0</v>
      </c>
      <c r="E23" s="58">
        <v>1</v>
      </c>
      <c r="F23" s="65"/>
      <c r="G23" s="64"/>
      <c r="H23" s="64"/>
      <c r="I23" s="65"/>
      <c r="J23" s="64"/>
      <c r="K23" s="64"/>
      <c r="L23" s="65"/>
      <c r="M23" s="64"/>
      <c r="N23" s="64"/>
      <c r="O23" s="65">
        <v>1</v>
      </c>
      <c r="P23" s="64"/>
      <c r="Q23" s="64"/>
      <c r="R23" s="169" t="s">
        <v>534</v>
      </c>
      <c r="S23" s="53"/>
    </row>
    <row r="24" spans="1:19" s="52" customFormat="1" ht="57.6" customHeight="1">
      <c r="A24" s="430"/>
      <c r="B24" s="206" t="s">
        <v>561</v>
      </c>
      <c r="C24" s="206" t="s">
        <v>567</v>
      </c>
      <c r="D24" s="99">
        <v>0</v>
      </c>
      <c r="E24" s="58">
        <v>1</v>
      </c>
      <c r="F24" s="65"/>
      <c r="G24" s="64"/>
      <c r="H24" s="64"/>
      <c r="I24" s="65"/>
      <c r="J24" s="64"/>
      <c r="K24" s="64"/>
      <c r="L24" s="65"/>
      <c r="M24" s="64"/>
      <c r="N24" s="64"/>
      <c r="O24" s="65">
        <v>1</v>
      </c>
      <c r="P24" s="64"/>
      <c r="Q24" s="64"/>
      <c r="R24" s="169" t="s">
        <v>534</v>
      </c>
      <c r="S24" s="53"/>
    </row>
    <row r="25" spans="1:19" s="52" customFormat="1" ht="57.6" customHeight="1">
      <c r="A25" s="430"/>
      <c r="B25" s="206" t="s">
        <v>561</v>
      </c>
      <c r="C25" s="206" t="s">
        <v>568</v>
      </c>
      <c r="D25" s="99">
        <v>0</v>
      </c>
      <c r="E25" s="58">
        <v>1</v>
      </c>
      <c r="F25" s="65"/>
      <c r="G25" s="64"/>
      <c r="H25" s="64"/>
      <c r="I25" s="65"/>
      <c r="J25" s="64"/>
      <c r="K25" s="64"/>
      <c r="L25" s="65"/>
      <c r="M25" s="64"/>
      <c r="N25" s="64"/>
      <c r="O25" s="65">
        <v>1</v>
      </c>
      <c r="P25" s="64"/>
      <c r="Q25" s="64"/>
      <c r="R25" s="169" t="s">
        <v>534</v>
      </c>
      <c r="S25" s="53"/>
    </row>
    <row r="26" spans="1:19" s="52" customFormat="1" ht="57.6" customHeight="1">
      <c r="A26" s="430"/>
      <c r="B26" s="206" t="s">
        <v>561</v>
      </c>
      <c r="C26" s="206" t="s">
        <v>569</v>
      </c>
      <c r="D26" s="99">
        <v>0</v>
      </c>
      <c r="E26" s="58">
        <v>1</v>
      </c>
      <c r="F26" s="65"/>
      <c r="G26" s="64"/>
      <c r="H26" s="64"/>
      <c r="I26" s="65"/>
      <c r="J26" s="64"/>
      <c r="K26" s="64"/>
      <c r="L26" s="65"/>
      <c r="M26" s="64"/>
      <c r="N26" s="64"/>
      <c r="O26" s="65">
        <v>1</v>
      </c>
      <c r="P26" s="64"/>
      <c r="Q26" s="64"/>
      <c r="R26" s="169" t="s">
        <v>534</v>
      </c>
      <c r="S26" s="53"/>
    </row>
    <row r="27" spans="1:19" s="52" customFormat="1" ht="57.6" customHeight="1">
      <c r="A27" s="430"/>
      <c r="B27" s="206" t="s">
        <v>561</v>
      </c>
      <c r="C27" s="206" t="s">
        <v>570</v>
      </c>
      <c r="D27" s="99">
        <v>0</v>
      </c>
      <c r="E27" s="58">
        <v>1</v>
      </c>
      <c r="F27" s="65"/>
      <c r="G27" s="64"/>
      <c r="H27" s="64"/>
      <c r="I27" s="65"/>
      <c r="J27" s="64"/>
      <c r="K27" s="64"/>
      <c r="L27" s="65"/>
      <c r="M27" s="64"/>
      <c r="N27" s="64"/>
      <c r="O27" s="65">
        <v>1</v>
      </c>
      <c r="P27" s="64"/>
      <c r="Q27" s="64"/>
      <c r="R27" s="169" t="s">
        <v>534</v>
      </c>
      <c r="S27" s="53"/>
    </row>
    <row r="28" spans="1:19" s="52" customFormat="1" ht="57.6" customHeight="1">
      <c r="A28" s="430"/>
      <c r="B28" s="206" t="s">
        <v>561</v>
      </c>
      <c r="C28" s="206" t="s">
        <v>571</v>
      </c>
      <c r="D28" s="99">
        <v>0</v>
      </c>
      <c r="E28" s="58">
        <v>1</v>
      </c>
      <c r="F28" s="65"/>
      <c r="G28" s="64"/>
      <c r="H28" s="64"/>
      <c r="I28" s="65"/>
      <c r="J28" s="64"/>
      <c r="K28" s="64"/>
      <c r="L28" s="65"/>
      <c r="M28" s="64"/>
      <c r="N28" s="64"/>
      <c r="O28" s="65">
        <v>1</v>
      </c>
      <c r="P28" s="64"/>
      <c r="Q28" s="64"/>
      <c r="R28" s="169" t="s">
        <v>534</v>
      </c>
      <c r="S28" s="53"/>
    </row>
    <row r="29" spans="1:19" s="52" customFormat="1" ht="57.6" customHeight="1">
      <c r="A29" s="430"/>
      <c r="B29" s="288" t="s">
        <v>572</v>
      </c>
      <c r="C29" s="288" t="s">
        <v>573</v>
      </c>
      <c r="D29" s="99">
        <v>0</v>
      </c>
      <c r="E29" s="58">
        <v>3</v>
      </c>
      <c r="F29" s="65"/>
      <c r="G29" s="64"/>
      <c r="H29" s="64"/>
      <c r="I29" s="328">
        <v>1</v>
      </c>
      <c r="J29" s="359">
        <v>1</v>
      </c>
      <c r="K29" s="374" t="s">
        <v>75</v>
      </c>
      <c r="L29" s="65">
        <v>1</v>
      </c>
      <c r="M29" s="64"/>
      <c r="N29" s="64"/>
      <c r="O29" s="65">
        <v>1</v>
      </c>
      <c r="P29" s="64"/>
      <c r="Q29" s="64"/>
      <c r="R29" s="169" t="s">
        <v>534</v>
      </c>
      <c r="S29" s="53"/>
    </row>
    <row r="30" spans="1:19" s="52" customFormat="1" ht="57.6" customHeight="1">
      <c r="A30" s="430"/>
      <c r="B30" s="392" t="s">
        <v>574</v>
      </c>
      <c r="C30" s="392" t="s">
        <v>575</v>
      </c>
      <c r="D30" s="99">
        <v>0</v>
      </c>
      <c r="E30" s="58">
        <v>2</v>
      </c>
      <c r="F30" s="65"/>
      <c r="G30" s="64"/>
      <c r="H30" s="64"/>
      <c r="I30" s="65"/>
      <c r="J30" s="64"/>
      <c r="K30" s="64"/>
      <c r="L30" s="65">
        <v>1</v>
      </c>
      <c r="M30" s="64"/>
      <c r="N30" s="64"/>
      <c r="O30" s="65">
        <v>1</v>
      </c>
      <c r="P30" s="64"/>
      <c r="Q30" s="64"/>
      <c r="R30" s="169" t="s">
        <v>534</v>
      </c>
      <c r="S30" s="53"/>
    </row>
    <row r="31" spans="1:19" s="52" customFormat="1" ht="57.6" customHeight="1">
      <c r="A31" s="430" t="s">
        <v>576</v>
      </c>
      <c r="B31" s="206" t="s">
        <v>577</v>
      </c>
      <c r="C31" s="431" t="s">
        <v>578</v>
      </c>
      <c r="D31" s="99">
        <v>0</v>
      </c>
      <c r="E31" s="58">
        <v>1</v>
      </c>
      <c r="F31" s="65"/>
      <c r="G31" s="64"/>
      <c r="H31" s="64"/>
      <c r="I31" s="328">
        <v>1</v>
      </c>
      <c r="J31" s="359">
        <v>1</v>
      </c>
      <c r="K31" s="374" t="s">
        <v>75</v>
      </c>
      <c r="L31" s="65"/>
      <c r="M31" s="64"/>
      <c r="N31" s="64"/>
      <c r="O31" s="65"/>
      <c r="P31" s="64"/>
      <c r="Q31" s="64"/>
      <c r="R31" s="169" t="s">
        <v>534</v>
      </c>
      <c r="S31" s="53"/>
    </row>
    <row r="32" spans="1:19" s="52" customFormat="1" ht="57.6" customHeight="1">
      <c r="A32" s="430"/>
      <c r="B32" s="206" t="s">
        <v>579</v>
      </c>
      <c r="C32" s="431"/>
      <c r="D32" s="99">
        <v>0</v>
      </c>
      <c r="E32" s="58">
        <v>1</v>
      </c>
      <c r="F32" s="65"/>
      <c r="G32" s="64"/>
      <c r="H32" s="64"/>
      <c r="I32" s="65"/>
      <c r="J32" s="64"/>
      <c r="K32" s="64"/>
      <c r="L32" s="65"/>
      <c r="M32" s="64"/>
      <c r="N32" s="64"/>
      <c r="O32" s="65">
        <v>1</v>
      </c>
      <c r="P32" s="64"/>
      <c r="Q32" s="64"/>
      <c r="R32" s="169" t="s">
        <v>534</v>
      </c>
      <c r="S32" s="53"/>
    </row>
    <row r="33" spans="1:19" s="52" customFormat="1" ht="57.6" customHeight="1">
      <c r="A33" s="430"/>
      <c r="B33" s="206" t="s">
        <v>580</v>
      </c>
      <c r="C33" s="431"/>
      <c r="D33" s="99">
        <v>0</v>
      </c>
      <c r="E33" s="58">
        <v>1</v>
      </c>
      <c r="F33" s="65"/>
      <c r="G33" s="64"/>
      <c r="H33" s="64"/>
      <c r="I33" s="65"/>
      <c r="J33" s="64"/>
      <c r="K33" s="64"/>
      <c r="L33" s="65"/>
      <c r="M33" s="64"/>
      <c r="N33" s="64"/>
      <c r="O33" s="65">
        <v>1</v>
      </c>
      <c r="P33" s="64"/>
      <c r="Q33" s="64"/>
      <c r="R33" s="169" t="s">
        <v>534</v>
      </c>
      <c r="S33" s="53"/>
    </row>
    <row r="34" spans="1:19" s="52" customFormat="1" ht="57.6" customHeight="1">
      <c r="A34" s="430"/>
      <c r="B34" s="206" t="s">
        <v>581</v>
      </c>
      <c r="C34" s="288" t="s">
        <v>582</v>
      </c>
      <c r="D34" s="99">
        <v>0</v>
      </c>
      <c r="E34" s="58">
        <v>1</v>
      </c>
      <c r="F34" s="65"/>
      <c r="G34" s="64"/>
      <c r="H34" s="64"/>
      <c r="I34" s="65"/>
      <c r="J34" s="64"/>
      <c r="K34" s="64"/>
      <c r="L34" s="65"/>
      <c r="M34" s="64"/>
      <c r="N34" s="64"/>
      <c r="O34" s="65">
        <v>1</v>
      </c>
      <c r="P34" s="64"/>
      <c r="Q34" s="64"/>
      <c r="R34" s="169" t="s">
        <v>534</v>
      </c>
      <c r="S34" s="53"/>
    </row>
    <row r="35" spans="1:19" s="52" customFormat="1" ht="57.6" customHeight="1">
      <c r="A35" s="430"/>
      <c r="B35" s="206" t="s">
        <v>583</v>
      </c>
      <c r="C35" s="288" t="s">
        <v>584</v>
      </c>
      <c r="D35" s="99">
        <v>0</v>
      </c>
      <c r="E35" s="58">
        <v>1</v>
      </c>
      <c r="F35" s="65"/>
      <c r="G35" s="64"/>
      <c r="H35" s="64"/>
      <c r="I35" s="65"/>
      <c r="J35" s="64"/>
      <c r="K35" s="64"/>
      <c r="L35" s="65"/>
      <c r="M35" s="64"/>
      <c r="N35" s="64"/>
      <c r="O35" s="65">
        <v>1</v>
      </c>
      <c r="P35" s="64"/>
      <c r="Q35" s="64"/>
      <c r="R35" s="169" t="s">
        <v>534</v>
      </c>
      <c r="S35" s="53"/>
    </row>
    <row r="36" spans="1:19" s="52" customFormat="1" ht="57.6" customHeight="1">
      <c r="A36" s="8" t="s">
        <v>585</v>
      </c>
      <c r="B36" s="206" t="s">
        <v>586</v>
      </c>
      <c r="C36" s="288" t="s">
        <v>587</v>
      </c>
      <c r="D36" s="99">
        <v>0</v>
      </c>
      <c r="E36" s="58">
        <v>1</v>
      </c>
      <c r="F36" s="65"/>
      <c r="G36" s="64"/>
      <c r="H36" s="64"/>
      <c r="I36" s="65"/>
      <c r="J36" s="64"/>
      <c r="K36" s="64"/>
      <c r="L36" s="65"/>
      <c r="M36" s="64"/>
      <c r="N36" s="64"/>
      <c r="O36" s="65">
        <v>1</v>
      </c>
      <c r="P36" s="64"/>
      <c r="Q36" s="64"/>
      <c r="R36" s="169" t="s">
        <v>534</v>
      </c>
      <c r="S36" s="53"/>
    </row>
    <row r="37" spans="1:19" s="52" customFormat="1" ht="57.6" customHeight="1">
      <c r="A37" s="430" t="s">
        <v>588</v>
      </c>
      <c r="B37" s="206" t="s">
        <v>589</v>
      </c>
      <c r="C37" s="288" t="s">
        <v>590</v>
      </c>
      <c r="D37" s="99">
        <v>0</v>
      </c>
      <c r="E37" s="58">
        <v>1</v>
      </c>
      <c r="F37" s="65">
        <v>1</v>
      </c>
      <c r="G37" s="65">
        <v>1</v>
      </c>
      <c r="H37" s="156" t="s">
        <v>591</v>
      </c>
      <c r="I37" s="65"/>
      <c r="J37" s="64"/>
      <c r="K37" s="64"/>
      <c r="L37" s="65"/>
      <c r="M37" s="64"/>
      <c r="N37" s="64"/>
      <c r="O37" s="65"/>
      <c r="P37" s="64"/>
      <c r="Q37" s="64"/>
      <c r="R37" s="169" t="s">
        <v>534</v>
      </c>
      <c r="S37" s="53"/>
    </row>
    <row r="38" spans="1:19" s="52" customFormat="1" ht="57.6" customHeight="1">
      <c r="A38" s="430"/>
      <c r="B38" s="206" t="s">
        <v>592</v>
      </c>
      <c r="C38" s="288" t="s">
        <v>593</v>
      </c>
      <c r="D38" s="99">
        <v>0</v>
      </c>
      <c r="E38" s="58">
        <v>1</v>
      </c>
      <c r="F38" s="65">
        <v>1</v>
      </c>
      <c r="G38" s="65">
        <v>1</v>
      </c>
      <c r="H38" s="156" t="s">
        <v>591</v>
      </c>
      <c r="I38" s="65"/>
      <c r="J38" s="64"/>
      <c r="K38" s="64"/>
      <c r="L38" s="65"/>
      <c r="M38" s="64"/>
      <c r="N38" s="64"/>
      <c r="O38" s="65"/>
      <c r="P38" s="64"/>
      <c r="Q38" s="64"/>
      <c r="R38" s="169" t="s">
        <v>534</v>
      </c>
      <c r="S38" s="53"/>
    </row>
    <row r="39" spans="1:19" s="52" customFormat="1" ht="57.6" customHeight="1">
      <c r="A39" s="430"/>
      <c r="B39" s="429" t="s">
        <v>594</v>
      </c>
      <c r="C39" s="288" t="s">
        <v>593</v>
      </c>
      <c r="D39" s="99">
        <v>0</v>
      </c>
      <c r="E39" s="58">
        <v>1</v>
      </c>
      <c r="F39" s="65"/>
      <c r="G39" s="64"/>
      <c r="H39" s="64"/>
      <c r="I39" s="65"/>
      <c r="J39" s="64"/>
      <c r="K39" s="64"/>
      <c r="L39" s="65"/>
      <c r="M39" s="64"/>
      <c r="N39" s="64"/>
      <c r="O39" s="65">
        <v>1</v>
      </c>
      <c r="P39" s="64"/>
      <c r="Q39" s="64"/>
      <c r="R39" s="169" t="s">
        <v>534</v>
      </c>
      <c r="S39" s="53"/>
    </row>
    <row r="40" spans="1:19" s="52" customFormat="1" ht="57.6" customHeight="1">
      <c r="A40" s="430"/>
      <c r="B40" s="429"/>
      <c r="C40" s="296" t="s">
        <v>595</v>
      </c>
      <c r="D40" s="99">
        <v>0</v>
      </c>
      <c r="E40" s="58">
        <v>1</v>
      </c>
      <c r="F40" s="65"/>
      <c r="G40" s="64"/>
      <c r="H40" s="64"/>
      <c r="I40" s="65"/>
      <c r="J40" s="64"/>
      <c r="K40" s="64"/>
      <c r="L40" s="65">
        <v>1</v>
      </c>
      <c r="M40" s="64"/>
      <c r="N40" s="64"/>
      <c r="O40" s="65"/>
      <c r="P40" s="64"/>
      <c r="Q40" s="64"/>
      <c r="R40" s="169" t="s">
        <v>534</v>
      </c>
      <c r="S40" s="53"/>
    </row>
    <row r="41" spans="1:19" s="52" customFormat="1" ht="57.6" customHeight="1">
      <c r="A41" s="430"/>
      <c r="B41" s="99" t="s">
        <v>596</v>
      </c>
      <c r="C41" s="99" t="s">
        <v>597</v>
      </c>
      <c r="D41" s="99">
        <v>0</v>
      </c>
      <c r="E41" s="58">
        <v>4</v>
      </c>
      <c r="F41" s="65">
        <v>1</v>
      </c>
      <c r="G41" s="65">
        <v>1</v>
      </c>
      <c r="H41" s="156" t="s">
        <v>591</v>
      </c>
      <c r="I41" s="65">
        <v>1</v>
      </c>
      <c r="J41" s="356">
        <v>1</v>
      </c>
      <c r="K41" s="375" t="s">
        <v>598</v>
      </c>
      <c r="L41" s="65">
        <v>1</v>
      </c>
      <c r="M41" s="64"/>
      <c r="N41" s="64"/>
      <c r="O41" s="65">
        <v>1</v>
      </c>
      <c r="P41" s="64"/>
      <c r="Q41" s="64"/>
      <c r="R41" s="169" t="s">
        <v>534</v>
      </c>
      <c r="S41" s="53"/>
    </row>
    <row r="42" spans="1:19" s="52" customFormat="1" ht="57.6" customHeight="1">
      <c r="A42" s="430" t="s">
        <v>599</v>
      </c>
      <c r="B42" s="206" t="s">
        <v>600</v>
      </c>
      <c r="C42" s="431" t="s">
        <v>601</v>
      </c>
      <c r="D42" s="99">
        <v>0</v>
      </c>
      <c r="E42" s="58">
        <v>1</v>
      </c>
      <c r="F42" s="65"/>
      <c r="G42" s="64"/>
      <c r="H42" s="64"/>
      <c r="I42" s="65"/>
      <c r="J42" s="64"/>
      <c r="K42" s="64"/>
      <c r="L42" s="65"/>
      <c r="M42" s="64"/>
      <c r="N42" s="64"/>
      <c r="O42" s="65">
        <v>1</v>
      </c>
      <c r="P42" s="64"/>
      <c r="Q42" s="64"/>
      <c r="R42" s="169" t="s">
        <v>534</v>
      </c>
      <c r="S42" s="53"/>
    </row>
    <row r="43" spans="1:19" s="52" customFormat="1" ht="57.6" customHeight="1">
      <c r="A43" s="430"/>
      <c r="B43" s="206" t="s">
        <v>602</v>
      </c>
      <c r="C43" s="431"/>
      <c r="D43" s="99">
        <v>0</v>
      </c>
      <c r="E43" s="58">
        <v>1</v>
      </c>
      <c r="F43" s="65"/>
      <c r="G43" s="64"/>
      <c r="H43" s="64"/>
      <c r="I43" s="65"/>
      <c r="J43" s="64"/>
      <c r="K43" s="64"/>
      <c r="L43" s="65"/>
      <c r="M43" s="64"/>
      <c r="N43" s="64"/>
      <c r="O43" s="65">
        <v>1</v>
      </c>
      <c r="P43" s="64"/>
      <c r="Q43" s="64"/>
      <c r="R43" s="169" t="s">
        <v>534</v>
      </c>
      <c r="S43" s="53"/>
    </row>
    <row r="44" spans="1:19" s="52" customFormat="1" ht="57.6" customHeight="1">
      <c r="A44" s="430"/>
      <c r="B44" s="206" t="s">
        <v>603</v>
      </c>
      <c r="C44" s="431"/>
      <c r="D44" s="99">
        <v>0</v>
      </c>
      <c r="E44" s="58">
        <v>1</v>
      </c>
      <c r="F44" s="65"/>
      <c r="G44" s="64"/>
      <c r="H44" s="64"/>
      <c r="I44" s="65"/>
      <c r="J44" s="64"/>
      <c r="K44" s="64"/>
      <c r="L44" s="65"/>
      <c r="M44" s="64"/>
      <c r="N44" s="64"/>
      <c r="O44" s="65">
        <v>1</v>
      </c>
      <c r="P44" s="64"/>
      <c r="Q44" s="64"/>
      <c r="R44" s="169" t="s">
        <v>534</v>
      </c>
      <c r="S44" s="53"/>
    </row>
    <row r="45" spans="1:19" s="52" customFormat="1" ht="57.6" customHeight="1">
      <c r="A45" s="430" t="s">
        <v>604</v>
      </c>
      <c r="B45" s="206" t="s">
        <v>605</v>
      </c>
      <c r="C45" s="288" t="s">
        <v>606</v>
      </c>
      <c r="D45" s="99">
        <v>0</v>
      </c>
      <c r="E45" s="58">
        <v>1</v>
      </c>
      <c r="F45" s="65"/>
      <c r="G45" s="64"/>
      <c r="H45" s="64"/>
      <c r="I45" s="65"/>
      <c r="J45" s="64"/>
      <c r="K45" s="64"/>
      <c r="L45" s="65"/>
      <c r="M45" s="64"/>
      <c r="N45" s="64"/>
      <c r="O45" s="65">
        <v>1</v>
      </c>
      <c r="P45" s="64"/>
      <c r="Q45" s="64"/>
      <c r="R45" s="169" t="s">
        <v>534</v>
      </c>
      <c r="S45" s="53"/>
    </row>
    <row r="46" spans="1:19" s="52" customFormat="1" ht="57.6" customHeight="1">
      <c r="A46" s="430"/>
      <c r="B46" s="206" t="s">
        <v>607</v>
      </c>
      <c r="C46" s="431" t="s">
        <v>608</v>
      </c>
      <c r="D46" s="99">
        <v>0</v>
      </c>
      <c r="E46" s="145">
        <v>1</v>
      </c>
      <c r="F46" s="65"/>
      <c r="G46" s="64"/>
      <c r="H46" s="64"/>
      <c r="I46" s="65"/>
      <c r="J46" s="64"/>
      <c r="K46" s="64"/>
      <c r="L46" s="65"/>
      <c r="M46" s="64"/>
      <c r="N46" s="64"/>
      <c r="O46" s="327">
        <v>1</v>
      </c>
      <c r="P46" s="64"/>
      <c r="Q46" s="64"/>
      <c r="R46" s="169" t="s">
        <v>534</v>
      </c>
      <c r="S46" s="53"/>
    </row>
    <row r="47" spans="1:19" s="52" customFormat="1" ht="57.6" customHeight="1">
      <c r="A47" s="430"/>
      <c r="B47" s="206" t="s">
        <v>609</v>
      </c>
      <c r="C47" s="431"/>
      <c r="D47" s="99">
        <v>0</v>
      </c>
      <c r="E47" s="37">
        <v>1</v>
      </c>
      <c r="F47" s="65"/>
      <c r="G47" s="64"/>
      <c r="H47" s="64"/>
      <c r="I47" s="65"/>
      <c r="J47" s="64"/>
      <c r="K47" s="64"/>
      <c r="L47" s="65"/>
      <c r="M47" s="64"/>
      <c r="N47" s="64"/>
      <c r="O47" s="37">
        <v>1</v>
      </c>
      <c r="P47" s="64"/>
      <c r="Q47" s="64"/>
      <c r="R47" s="169" t="s">
        <v>534</v>
      </c>
      <c r="S47" s="53"/>
    </row>
    <row r="48" spans="1:19" s="52" customFormat="1" ht="57.6" customHeight="1">
      <c r="A48" s="8" t="s">
        <v>610</v>
      </c>
      <c r="B48" s="206" t="s">
        <v>611</v>
      </c>
      <c r="C48" s="288" t="s">
        <v>612</v>
      </c>
      <c r="D48" s="99">
        <v>0</v>
      </c>
      <c r="E48" s="58">
        <v>1</v>
      </c>
      <c r="F48" s="65"/>
      <c r="G48" s="64"/>
      <c r="H48" s="64"/>
      <c r="I48" s="65"/>
      <c r="J48" s="64"/>
      <c r="K48" s="64"/>
      <c r="L48" s="65"/>
      <c r="M48" s="64"/>
      <c r="N48" s="64"/>
      <c r="O48" s="65">
        <v>1</v>
      </c>
      <c r="P48" s="64"/>
      <c r="Q48" s="64"/>
      <c r="R48" s="169" t="s">
        <v>534</v>
      </c>
      <c r="S48" s="53"/>
    </row>
    <row r="49" spans="1:19" s="52" customFormat="1" ht="57.6" customHeight="1">
      <c r="A49" s="8" t="s">
        <v>613</v>
      </c>
      <c r="B49" s="206" t="s">
        <v>614</v>
      </c>
      <c r="C49" s="288" t="s">
        <v>615</v>
      </c>
      <c r="D49" s="99">
        <v>0</v>
      </c>
      <c r="E49" s="58">
        <v>1</v>
      </c>
      <c r="F49" s="65"/>
      <c r="G49" s="64"/>
      <c r="H49" s="64"/>
      <c r="I49" s="65"/>
      <c r="J49" s="64"/>
      <c r="K49" s="64"/>
      <c r="L49" s="65"/>
      <c r="M49" s="64"/>
      <c r="N49" s="64"/>
      <c r="O49" s="65">
        <v>1</v>
      </c>
      <c r="P49" s="64"/>
      <c r="Q49" s="64"/>
      <c r="R49" s="169" t="s">
        <v>534</v>
      </c>
      <c r="S49" s="53"/>
    </row>
    <row r="50" spans="1:19" s="52" customFormat="1" ht="57.6" customHeight="1">
      <c r="A50" s="206" t="s">
        <v>346</v>
      </c>
      <c r="B50" s="99" t="s">
        <v>347</v>
      </c>
      <c r="C50" s="99"/>
      <c r="D50" s="99"/>
      <c r="E50" s="58"/>
      <c r="F50" s="65"/>
      <c r="G50" s="64"/>
      <c r="H50" s="64"/>
      <c r="I50" s="65"/>
      <c r="J50" s="64"/>
      <c r="K50" s="64"/>
      <c r="L50" s="65"/>
      <c r="M50" s="64"/>
      <c r="N50" s="64"/>
      <c r="O50" s="65"/>
      <c r="P50" s="64"/>
      <c r="Q50" s="64"/>
      <c r="R50" s="138"/>
      <c r="S50" s="53"/>
    </row>
    <row r="51" spans="1:19" s="44" customFormat="1" ht="38.25">
      <c r="A51" s="432"/>
      <c r="B51" s="432"/>
      <c r="C51" s="432"/>
      <c r="D51" s="432"/>
      <c r="E51" s="433"/>
      <c r="F51" s="139" t="s">
        <v>152</v>
      </c>
      <c r="G51" s="139" t="s">
        <v>153</v>
      </c>
      <c r="H51" s="140" t="s">
        <v>154</v>
      </c>
      <c r="I51" s="139" t="s">
        <v>152</v>
      </c>
      <c r="J51" s="139" t="s">
        <v>153</v>
      </c>
      <c r="K51" s="140" t="s">
        <v>154</v>
      </c>
      <c r="L51" s="139" t="s">
        <v>152</v>
      </c>
      <c r="M51" s="139" t="s">
        <v>153</v>
      </c>
      <c r="N51" s="140" t="s">
        <v>154</v>
      </c>
      <c r="O51" s="139" t="s">
        <v>152</v>
      </c>
      <c r="P51" s="139" t="s">
        <v>153</v>
      </c>
      <c r="Q51" s="141" t="s">
        <v>154</v>
      </c>
      <c r="R51" s="142" t="s">
        <v>155</v>
      </c>
      <c r="S51" s="45"/>
    </row>
    <row r="52" spans="1:19" s="44" customFormat="1" ht="15.75">
      <c r="A52" s="39"/>
      <c r="B52" s="39"/>
      <c r="C52" s="435" t="s">
        <v>156</v>
      </c>
      <c r="D52" s="414"/>
      <c r="E52" s="271">
        <f>+SUM(E16:E50)</f>
        <v>40</v>
      </c>
      <c r="F52" s="173">
        <f>+SUM(F16:F50)</f>
        <v>3</v>
      </c>
      <c r="G52" s="173">
        <f>+SUM(G16:G50)</f>
        <v>3</v>
      </c>
      <c r="H52" s="174">
        <f>+G52/F52</f>
        <v>1</v>
      </c>
      <c r="I52" s="173">
        <f>+SUM(I16:I50)</f>
        <v>3</v>
      </c>
      <c r="J52" s="173">
        <f>+SUM(J16:J50)</f>
        <v>3</v>
      </c>
      <c r="K52" s="174">
        <f>+J52/I52</f>
        <v>1</v>
      </c>
      <c r="L52" s="173">
        <f>+SUM(L16:L50)</f>
        <v>4</v>
      </c>
      <c r="M52" s="173">
        <f>+SUM(M16:M50)</f>
        <v>0</v>
      </c>
      <c r="N52" s="174">
        <f>+M52/L52</f>
        <v>0</v>
      </c>
      <c r="O52" s="173">
        <f>+SUM(O16:O50)</f>
        <v>30</v>
      </c>
      <c r="P52" s="173">
        <f>+SUM(P16:P50)</f>
        <v>0</v>
      </c>
      <c r="Q52" s="175">
        <f>+P52/O52</f>
        <v>0</v>
      </c>
      <c r="R52" s="155">
        <f>+SUM(G52+J52+M52+P52)/(F52+I52+L52+O52)</f>
        <v>0.15</v>
      </c>
      <c r="S52" s="45"/>
    </row>
    <row r="53" spans="1:19" s="42" customFormat="1" ht="409.6" customHeight="1">
      <c r="A53" s="43"/>
      <c r="B53" s="43"/>
      <c r="C53" s="436" t="s">
        <v>221</v>
      </c>
      <c r="D53" s="436"/>
      <c r="E53" s="436"/>
      <c r="F53" s="438" t="s">
        <v>616</v>
      </c>
      <c r="G53" s="438"/>
      <c r="H53" s="438"/>
      <c r="I53" s="439" t="s">
        <v>1107</v>
      </c>
      <c r="J53" s="440"/>
      <c r="K53" s="440"/>
      <c r="L53" s="434"/>
      <c r="M53" s="434"/>
      <c r="N53" s="434"/>
      <c r="O53" s="434"/>
      <c r="P53" s="434"/>
      <c r="Q53" s="434"/>
      <c r="R53" s="396" t="s">
        <v>1101</v>
      </c>
    </row>
    <row r="54" spans="1:19" s="39" customFormat="1" ht="21.6" customHeight="1">
      <c r="C54" s="437"/>
      <c r="D54" s="437"/>
      <c r="E54" s="437"/>
      <c r="F54" s="438"/>
      <c r="G54" s="438"/>
      <c r="H54" s="438"/>
      <c r="I54" s="440"/>
      <c r="J54" s="440"/>
      <c r="K54" s="440"/>
      <c r="L54" s="434"/>
      <c r="M54" s="434"/>
      <c r="N54" s="434"/>
      <c r="O54" s="434"/>
      <c r="P54" s="434"/>
      <c r="Q54" s="434"/>
      <c r="R54" s="396"/>
    </row>
    <row r="55" spans="1:19" s="39" customFormat="1">
      <c r="D55" s="41"/>
      <c r="E55" s="41"/>
    </row>
    <row r="56" spans="1:19" s="39" customFormat="1">
      <c r="D56" s="41"/>
      <c r="E56" s="41"/>
      <c r="G56" s="147"/>
    </row>
    <row r="57" spans="1:19" s="39" customFormat="1">
      <c r="D57" s="41"/>
      <c r="E57" s="41"/>
      <c r="F57" s="148"/>
      <c r="G57" s="148"/>
      <c r="H57" s="148"/>
      <c r="I57" s="148"/>
    </row>
    <row r="58" spans="1:19" s="39" customFormat="1">
      <c r="D58" s="41"/>
      <c r="E58" s="41"/>
    </row>
    <row r="59" spans="1:19" s="39" customFormat="1">
      <c r="D59" s="41"/>
      <c r="E59" s="41"/>
    </row>
    <row r="60" spans="1:19" s="39" customFormat="1">
      <c r="D60" s="41"/>
      <c r="E60" s="41"/>
    </row>
    <row r="61" spans="1:19" s="39" customFormat="1">
      <c r="D61" s="41"/>
      <c r="E61" s="41"/>
    </row>
    <row r="62" spans="1:19" s="39" customFormat="1">
      <c r="D62" s="41"/>
      <c r="E62" s="41"/>
    </row>
    <row r="63" spans="1:19" s="39" customFormat="1">
      <c r="D63" s="41"/>
      <c r="E63" s="41"/>
    </row>
    <row r="64" spans="1:19" s="39" customFormat="1">
      <c r="D64" s="41"/>
      <c r="E64" s="41"/>
    </row>
    <row r="65" spans="4:5" s="39" customFormat="1">
      <c r="D65" s="41"/>
      <c r="E65" s="41"/>
    </row>
    <row r="66" spans="4:5" s="39" customFormat="1">
      <c r="D66" s="41"/>
      <c r="E66" s="41"/>
    </row>
    <row r="67" spans="4:5" s="39" customFormat="1">
      <c r="D67" s="41"/>
      <c r="E67" s="41"/>
    </row>
    <row r="68" spans="4:5" s="39" customFormat="1">
      <c r="D68" s="41"/>
      <c r="E68" s="41"/>
    </row>
    <row r="69" spans="4:5" s="39" customFormat="1">
      <c r="D69" s="41"/>
      <c r="E69" s="41"/>
    </row>
    <row r="70" spans="4:5" s="39" customFormat="1">
      <c r="D70" s="41"/>
      <c r="E70" s="41"/>
    </row>
    <row r="71" spans="4:5" s="39" customFormat="1">
      <c r="D71" s="41"/>
      <c r="E71" s="41"/>
    </row>
    <row r="72" spans="4:5" s="39" customFormat="1">
      <c r="D72" s="41"/>
      <c r="E72" s="41"/>
    </row>
    <row r="73" spans="4:5" s="39" customFormat="1">
      <c r="D73" s="41"/>
      <c r="E73" s="41"/>
    </row>
    <row r="74" spans="4:5" s="39" customFormat="1">
      <c r="D74" s="41"/>
      <c r="E74" s="41"/>
    </row>
    <row r="75" spans="4:5" s="39" customFormat="1">
      <c r="D75" s="41"/>
      <c r="E75" s="41"/>
    </row>
    <row r="76" spans="4:5" s="39" customFormat="1">
      <c r="D76" s="41"/>
      <c r="E76" s="41"/>
    </row>
    <row r="77" spans="4:5" s="39" customFormat="1">
      <c r="D77" s="41"/>
      <c r="E77" s="41"/>
    </row>
    <row r="78" spans="4:5" s="39" customFormat="1">
      <c r="D78" s="41"/>
      <c r="E78" s="41"/>
    </row>
    <row r="79" spans="4:5" s="39" customFormat="1">
      <c r="D79" s="41"/>
      <c r="E79" s="41"/>
    </row>
    <row r="80" spans="4:5" s="39" customFormat="1">
      <c r="D80" s="41"/>
      <c r="E80" s="41"/>
    </row>
    <row r="81" spans="4:5" s="39" customFormat="1">
      <c r="D81" s="41"/>
      <c r="E81" s="41"/>
    </row>
    <row r="82" spans="4:5" s="39" customFormat="1">
      <c r="D82" s="41"/>
      <c r="E82" s="41"/>
    </row>
    <row r="83" spans="4:5" s="39" customFormat="1">
      <c r="D83" s="41"/>
      <c r="E83" s="41"/>
    </row>
    <row r="84" spans="4:5" s="39" customFormat="1">
      <c r="D84" s="41"/>
      <c r="E84" s="41"/>
    </row>
    <row r="85" spans="4:5" s="39" customFormat="1">
      <c r="D85" s="41"/>
      <c r="E85" s="41"/>
    </row>
    <row r="86" spans="4:5" s="39" customFormat="1">
      <c r="D86" s="41"/>
      <c r="E86" s="41"/>
    </row>
    <row r="87" spans="4:5" s="39" customFormat="1">
      <c r="D87" s="41"/>
      <c r="E87" s="41"/>
    </row>
    <row r="88" spans="4:5" s="39" customFormat="1">
      <c r="D88" s="41"/>
      <c r="E88" s="41"/>
    </row>
    <row r="89" spans="4:5" s="39" customFormat="1">
      <c r="D89" s="41"/>
      <c r="E89" s="41"/>
    </row>
    <row r="90" spans="4:5" s="39" customFormat="1">
      <c r="D90" s="41"/>
      <c r="E90" s="41"/>
    </row>
    <row r="91" spans="4:5" s="39" customFormat="1">
      <c r="D91" s="41"/>
      <c r="E91" s="41"/>
    </row>
    <row r="92" spans="4:5" s="39" customFormat="1">
      <c r="D92" s="41"/>
      <c r="E92" s="41"/>
    </row>
    <row r="93" spans="4:5" s="39" customFormat="1">
      <c r="D93" s="41"/>
      <c r="E93" s="41"/>
    </row>
    <row r="94" spans="4:5" s="39" customFormat="1">
      <c r="D94" s="41"/>
      <c r="E94" s="41"/>
    </row>
    <row r="95" spans="4:5" s="39" customFormat="1">
      <c r="D95" s="41"/>
      <c r="E95" s="41"/>
    </row>
    <row r="96" spans="4:5" s="39" customFormat="1">
      <c r="D96" s="41"/>
      <c r="E96" s="41"/>
    </row>
    <row r="97" spans="4:5" s="39" customFormat="1">
      <c r="D97" s="41"/>
      <c r="E97" s="41"/>
    </row>
    <row r="98" spans="4:5" s="39" customFormat="1">
      <c r="D98" s="41"/>
      <c r="E98" s="41"/>
    </row>
    <row r="99" spans="4:5" s="39" customFormat="1">
      <c r="D99" s="41"/>
      <c r="E99" s="41"/>
    </row>
    <row r="100" spans="4:5" s="39" customFormat="1">
      <c r="D100" s="41"/>
      <c r="E100" s="41"/>
    </row>
    <row r="101" spans="4:5" s="39" customFormat="1">
      <c r="D101" s="41"/>
      <c r="E101" s="41"/>
    </row>
    <row r="102" spans="4:5" s="39" customFormat="1">
      <c r="D102" s="41"/>
      <c r="E102" s="41"/>
    </row>
    <row r="103" spans="4:5" s="39" customFormat="1">
      <c r="D103" s="41"/>
      <c r="E103" s="41"/>
    </row>
    <row r="104" spans="4:5" s="39" customFormat="1">
      <c r="D104" s="41"/>
      <c r="E104" s="41"/>
    </row>
    <row r="105" spans="4:5" s="39" customFormat="1">
      <c r="D105" s="41"/>
      <c r="E105" s="41"/>
    </row>
    <row r="106" spans="4:5" s="39" customFormat="1">
      <c r="D106" s="41"/>
      <c r="E106" s="41"/>
    </row>
    <row r="107" spans="4:5" s="39" customFormat="1">
      <c r="D107" s="41"/>
      <c r="E107" s="41"/>
    </row>
    <row r="108" spans="4:5" s="39" customFormat="1">
      <c r="D108" s="41"/>
      <c r="E108" s="41"/>
    </row>
    <row r="109" spans="4:5" s="39" customFormat="1">
      <c r="D109" s="41"/>
      <c r="E109" s="41"/>
    </row>
    <row r="110" spans="4:5" s="39" customFormat="1">
      <c r="D110" s="41"/>
      <c r="E110" s="41"/>
    </row>
    <row r="111" spans="4:5" s="39" customFormat="1">
      <c r="D111" s="41"/>
      <c r="E111" s="41"/>
    </row>
    <row r="112" spans="4:5" s="39" customFormat="1">
      <c r="D112" s="41"/>
      <c r="E112" s="41"/>
    </row>
    <row r="113" spans="4:5" s="39" customFormat="1">
      <c r="D113" s="41"/>
      <c r="E113" s="41"/>
    </row>
    <row r="114" spans="4:5" s="39" customFormat="1">
      <c r="D114" s="41"/>
      <c r="E114" s="41"/>
    </row>
    <row r="115" spans="4:5" s="39" customFormat="1">
      <c r="D115" s="41"/>
      <c r="E115" s="41"/>
    </row>
    <row r="116" spans="4:5" s="39" customFormat="1">
      <c r="D116" s="41"/>
      <c r="E116" s="41"/>
    </row>
    <row r="117" spans="4:5" s="39" customFormat="1">
      <c r="D117" s="41"/>
      <c r="E117" s="41"/>
    </row>
    <row r="118" spans="4:5" s="39" customFormat="1">
      <c r="D118" s="41"/>
      <c r="E118" s="41"/>
    </row>
    <row r="119" spans="4:5" s="39" customFormat="1">
      <c r="D119" s="41"/>
      <c r="E119" s="41"/>
    </row>
    <row r="120" spans="4:5" s="39" customFormat="1">
      <c r="D120" s="41"/>
      <c r="E120" s="41"/>
    </row>
    <row r="121" spans="4:5" s="39" customFormat="1">
      <c r="D121" s="41"/>
      <c r="E121" s="41"/>
    </row>
    <row r="122" spans="4:5" s="39" customFormat="1">
      <c r="D122" s="41"/>
      <c r="E122" s="41"/>
    </row>
    <row r="123" spans="4:5" s="39" customFormat="1">
      <c r="D123" s="41"/>
      <c r="E123" s="41"/>
    </row>
    <row r="124" spans="4:5" s="39" customFormat="1">
      <c r="D124" s="41"/>
      <c r="E124" s="41"/>
    </row>
    <row r="125" spans="4:5" s="39" customFormat="1">
      <c r="D125" s="41"/>
      <c r="E125" s="41"/>
    </row>
    <row r="126" spans="4:5" s="39" customFormat="1">
      <c r="D126" s="41"/>
      <c r="E126" s="41"/>
    </row>
    <row r="127" spans="4:5" s="39" customFormat="1">
      <c r="D127" s="41"/>
      <c r="E127" s="41"/>
    </row>
    <row r="128" spans="4:5" s="39" customFormat="1">
      <c r="D128" s="41"/>
      <c r="E128" s="41"/>
    </row>
    <row r="129" spans="1:5" s="39" customFormat="1">
      <c r="D129" s="41"/>
      <c r="E129" s="41"/>
    </row>
    <row r="130" spans="1:5" s="39" customFormat="1">
      <c r="D130" s="41"/>
      <c r="E130" s="41"/>
    </row>
    <row r="131" spans="1:5" s="39" customFormat="1">
      <c r="D131" s="41"/>
      <c r="E131" s="41"/>
    </row>
    <row r="132" spans="1:5" s="39" customFormat="1">
      <c r="D132" s="41"/>
      <c r="E132" s="41"/>
    </row>
    <row r="133" spans="1:5" s="39" customFormat="1">
      <c r="D133" s="41"/>
      <c r="E133" s="41"/>
    </row>
    <row r="134" spans="1:5" s="39" customFormat="1">
      <c r="D134" s="41"/>
      <c r="E134" s="41"/>
    </row>
    <row r="135" spans="1:5" s="39" customFormat="1">
      <c r="D135" s="41"/>
      <c r="E135" s="41"/>
    </row>
    <row r="136" spans="1:5" s="39" customFormat="1">
      <c r="D136" s="41"/>
      <c r="E136" s="41"/>
    </row>
    <row r="137" spans="1:5" s="39" customFormat="1">
      <c r="D137" s="41"/>
      <c r="E137" s="41"/>
    </row>
    <row r="138" spans="1:5" s="39" customFormat="1">
      <c r="D138" s="41"/>
      <c r="E138" s="41"/>
    </row>
    <row r="139" spans="1:5" s="39" customFormat="1">
      <c r="D139" s="41"/>
      <c r="E139" s="41"/>
    </row>
    <row r="140" spans="1:5" s="39" customFormat="1">
      <c r="D140" s="41"/>
      <c r="E140" s="41"/>
    </row>
    <row r="141" spans="1:5">
      <c r="A141" s="39"/>
      <c r="B141" s="39"/>
      <c r="C141" s="39"/>
      <c r="D141" s="41"/>
      <c r="E141" s="41"/>
    </row>
  </sheetData>
  <autoFilter ref="A15:Z54" xr:uid="{49F02CA9-D901-4148-BEA8-569B2A5F49ED}"/>
  <mergeCells count="49">
    <mergeCell ref="O53:Q54"/>
    <mergeCell ref="C52:D52"/>
    <mergeCell ref="C53:E54"/>
    <mergeCell ref="F53:H54"/>
    <mergeCell ref="I53:K54"/>
    <mergeCell ref="L53:N54"/>
    <mergeCell ref="A42:A44"/>
    <mergeCell ref="C42:C44"/>
    <mergeCell ref="A45:A47"/>
    <mergeCell ref="C46:C47"/>
    <mergeCell ref="A51:E51"/>
    <mergeCell ref="A16:A18"/>
    <mergeCell ref="A19:A30"/>
    <mergeCell ref="A31:A35"/>
    <mergeCell ref="C31:C33"/>
    <mergeCell ref="A37:A41"/>
    <mergeCell ref="B39:B40"/>
    <mergeCell ref="F13:Q13"/>
    <mergeCell ref="R13:R15"/>
    <mergeCell ref="F14:H14"/>
    <mergeCell ref="I14:K14"/>
    <mergeCell ref="L14:N14"/>
    <mergeCell ref="O14:Q14"/>
    <mergeCell ref="A13:A15"/>
    <mergeCell ref="B13:B15"/>
    <mergeCell ref="C13:C15"/>
    <mergeCell ref="D13:D14"/>
    <mergeCell ref="E13:E14"/>
    <mergeCell ref="D10:E10"/>
    <mergeCell ref="F10:I10"/>
    <mergeCell ref="K10:N10"/>
    <mergeCell ref="O10:P10"/>
    <mergeCell ref="A12:R12"/>
    <mergeCell ref="R53:R54"/>
    <mergeCell ref="B1:P1"/>
    <mergeCell ref="B2:P3"/>
    <mergeCell ref="A5:B5"/>
    <mergeCell ref="C5:R5"/>
    <mergeCell ref="A6:B6"/>
    <mergeCell ref="C6:R6"/>
    <mergeCell ref="Q10:R10"/>
    <mergeCell ref="A7:B7"/>
    <mergeCell ref="C7:R7"/>
    <mergeCell ref="A8:B8"/>
    <mergeCell ref="C8:R8"/>
    <mergeCell ref="A9:B9"/>
    <mergeCell ref="D9:F9"/>
    <mergeCell ref="G9:R9"/>
    <mergeCell ref="A10:B10"/>
  </mergeCells>
  <dataValidations count="3">
    <dataValidation type="decimal" operator="lessThan" showInputMessage="1" sqref="R1" xr:uid="{C03AAF17-5F6D-475F-8650-3A911F25F794}">
      <formula1>0</formula1>
    </dataValidation>
    <dataValidation operator="lessThan" allowBlank="1" showInputMessage="1" showErrorMessage="1" sqref="Q3 B1:B2 R2:R3" xr:uid="{EA6D4764-A36E-4519-AAB5-FB815188F96E}"/>
    <dataValidation type="decimal" operator="lessThan" allowBlank="1" showInputMessage="1" showErrorMessage="1" sqref="Q1:Q2" xr:uid="{7F058CC1-C3CE-46D2-BF58-0EDBAE7D4D03}">
      <formula1>0</formula1>
    </dataValidation>
  </dataValidations>
  <hyperlinks>
    <hyperlink ref="H37" r:id="rId1" xr:uid="{172B0E4D-AFD7-4B09-B613-34575E8132F0}"/>
    <hyperlink ref="H38" r:id="rId2" xr:uid="{569D86A5-9EAA-4635-B63C-0F7F2A6B20EE}"/>
    <hyperlink ref="H41" r:id="rId3" xr:uid="{05E9ECC3-93B0-45E7-83A8-90FCFE616E7C}"/>
    <hyperlink ref="K41" r:id="rId4" xr:uid="{E2DD86F3-B453-4EC8-A367-E282AD98EF9A}"/>
    <hyperlink ref="K29" r:id="rId5" xr:uid="{46020D09-ADFC-41F2-B07E-1895707F94D6}"/>
    <hyperlink ref="K31" r:id="rId6" xr:uid="{A5179F24-22F2-4AC3-B8B5-073563C26FAE}"/>
  </hyperlinks>
  <pageMargins left="0.7" right="0.7" top="0.75" bottom="0.75" header="0.3" footer="0.3"/>
  <drawing r:id="rId7"/>
  <legacyDrawing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4"/>
  <sheetViews>
    <sheetView zoomScale="70" zoomScaleNormal="70" workbookViewId="0">
      <selection activeCell="J2" sqref="J2"/>
    </sheetView>
  </sheetViews>
  <sheetFormatPr baseColWidth="10" defaultColWidth="11.42578125" defaultRowHeight="15"/>
  <cols>
    <col min="1" max="1" width="24.28515625" style="4" customWidth="1"/>
    <col min="2" max="2" width="40" style="4" customWidth="1"/>
    <col min="3" max="3" width="37.28515625" style="4" customWidth="1"/>
    <col min="4" max="4" width="39.5703125" style="4" customWidth="1"/>
    <col min="5" max="5" width="37" style="4" customWidth="1"/>
    <col min="6" max="6" width="44.140625" style="4" customWidth="1"/>
    <col min="7" max="8" width="47.28515625" style="4" customWidth="1"/>
    <col min="9" max="9" width="63.140625" style="4" customWidth="1"/>
    <col min="10" max="10" width="35.5703125" style="4" customWidth="1"/>
    <col min="11" max="13" width="26.28515625" style="4" customWidth="1"/>
    <col min="14" max="14" width="42.5703125" style="1" customWidth="1"/>
    <col min="15" max="16384" width="11.42578125" style="1"/>
  </cols>
  <sheetData>
    <row r="1" spans="1:14" ht="30">
      <c r="A1" s="9" t="s">
        <v>642</v>
      </c>
      <c r="B1" s="10" t="s">
        <v>643</v>
      </c>
      <c r="C1" s="11" t="s">
        <v>644</v>
      </c>
      <c r="D1" s="12" t="s">
        <v>645</v>
      </c>
      <c r="E1" s="13" t="s">
        <v>646</v>
      </c>
      <c r="F1" s="14" t="s">
        <v>647</v>
      </c>
      <c r="G1" s="15" t="s">
        <v>648</v>
      </c>
      <c r="H1" s="16" t="s">
        <v>649</v>
      </c>
      <c r="I1" s="17" t="s">
        <v>650</v>
      </c>
      <c r="J1" s="18" t="s">
        <v>651</v>
      </c>
      <c r="K1" s="19" t="s">
        <v>652</v>
      </c>
      <c r="L1" s="20" t="s">
        <v>653</v>
      </c>
      <c r="M1" s="21" t="s">
        <v>654</v>
      </c>
      <c r="N1" s="22" t="s">
        <v>655</v>
      </c>
    </row>
    <row r="2" spans="1:14" ht="84">
      <c r="A2" s="23" t="s">
        <v>656</v>
      </c>
      <c r="B2" s="2" t="s">
        <v>657</v>
      </c>
      <c r="C2" s="24" t="s">
        <v>658</v>
      </c>
      <c r="D2" s="25" t="s">
        <v>659</v>
      </c>
      <c r="E2" s="26" t="s">
        <v>659</v>
      </c>
      <c r="F2" s="27" t="s">
        <v>660</v>
      </c>
      <c r="G2" s="28" t="s">
        <v>661</v>
      </c>
      <c r="H2" s="29" t="s">
        <v>662</v>
      </c>
      <c r="I2" s="30" t="s">
        <v>663</v>
      </c>
      <c r="J2" s="31" t="s">
        <v>664</v>
      </c>
      <c r="K2" s="32" t="s">
        <v>665</v>
      </c>
      <c r="L2" s="33" t="s">
        <v>666</v>
      </c>
      <c r="M2" s="34" t="s">
        <v>667</v>
      </c>
      <c r="N2" s="35" t="s">
        <v>659</v>
      </c>
    </row>
    <row r="3" spans="1:14" ht="120">
      <c r="A3" s="23" t="s">
        <v>668</v>
      </c>
      <c r="B3" s="3" t="s">
        <v>669</v>
      </c>
      <c r="C3" s="24" t="s">
        <v>670</v>
      </c>
      <c r="D3" s="25" t="s">
        <v>671</v>
      </c>
      <c r="E3" s="26" t="s">
        <v>672</v>
      </c>
      <c r="F3" s="27" t="s">
        <v>673</v>
      </c>
      <c r="G3" s="28" t="s">
        <v>674</v>
      </c>
      <c r="H3" s="29" t="s">
        <v>675</v>
      </c>
      <c r="I3" s="30" t="s">
        <v>676</v>
      </c>
      <c r="J3" s="31" t="s">
        <v>677</v>
      </c>
      <c r="K3" s="32" t="s">
        <v>678</v>
      </c>
      <c r="L3" s="33" t="s">
        <v>679</v>
      </c>
      <c r="M3" s="34" t="s">
        <v>680</v>
      </c>
      <c r="N3" s="7" t="s">
        <v>659</v>
      </c>
    </row>
    <row r="4" spans="1:14" ht="108">
      <c r="A4" s="23" t="s">
        <v>681</v>
      </c>
      <c r="B4" s="2" t="s">
        <v>682</v>
      </c>
      <c r="C4" s="24" t="s">
        <v>683</v>
      </c>
      <c r="D4" s="25" t="s">
        <v>684</v>
      </c>
      <c r="E4" s="26" t="s">
        <v>685</v>
      </c>
      <c r="F4" s="27" t="s">
        <v>686</v>
      </c>
      <c r="G4" s="28" t="s">
        <v>687</v>
      </c>
      <c r="H4" s="29" t="s">
        <v>688</v>
      </c>
      <c r="I4" s="30" t="s">
        <v>689</v>
      </c>
      <c r="J4" s="31" t="s">
        <v>690</v>
      </c>
      <c r="K4" s="32" t="s">
        <v>691</v>
      </c>
      <c r="L4" s="33" t="s">
        <v>4</v>
      </c>
      <c r="M4" s="34" t="s">
        <v>692</v>
      </c>
      <c r="N4" s="7" t="s">
        <v>672</v>
      </c>
    </row>
    <row r="5" spans="1:14" ht="108">
      <c r="A5" s="23" t="s">
        <v>693</v>
      </c>
      <c r="B5" s="2" t="s">
        <v>694</v>
      </c>
      <c r="C5" s="24" t="s">
        <v>695</v>
      </c>
      <c r="D5" s="25" t="s">
        <v>696</v>
      </c>
      <c r="E5" s="26" t="s">
        <v>697</v>
      </c>
      <c r="F5" s="27" t="s">
        <v>698</v>
      </c>
      <c r="G5" s="28" t="s">
        <v>699</v>
      </c>
      <c r="H5" s="29" t="s">
        <v>700</v>
      </c>
      <c r="I5" s="30" t="s">
        <v>701</v>
      </c>
      <c r="J5" s="31" t="s">
        <v>702</v>
      </c>
      <c r="K5" s="32"/>
      <c r="L5" s="33" t="s">
        <v>703</v>
      </c>
      <c r="M5" s="34" t="s">
        <v>704</v>
      </c>
      <c r="N5" s="35" t="s">
        <v>671</v>
      </c>
    </row>
    <row r="6" spans="1:14" ht="120">
      <c r="A6" s="23"/>
      <c r="B6" s="2" t="s">
        <v>705</v>
      </c>
      <c r="C6" s="24" t="s">
        <v>706</v>
      </c>
      <c r="D6" s="25" t="s">
        <v>707</v>
      </c>
      <c r="E6" s="26" t="s">
        <v>708</v>
      </c>
      <c r="F6" s="27" t="s">
        <v>709</v>
      </c>
      <c r="G6" s="28"/>
      <c r="H6" s="29" t="s">
        <v>710</v>
      </c>
      <c r="I6" s="30" t="s">
        <v>711</v>
      </c>
      <c r="J6" s="31" t="s">
        <v>31</v>
      </c>
      <c r="K6" s="32"/>
      <c r="L6" s="33" t="s">
        <v>712</v>
      </c>
      <c r="M6" s="4" t="s">
        <v>713</v>
      </c>
      <c r="N6" s="7" t="s">
        <v>685</v>
      </c>
    </row>
    <row r="7" spans="1:14" ht="105">
      <c r="A7" s="23"/>
      <c r="B7" s="3" t="s">
        <v>714</v>
      </c>
      <c r="C7" s="4" t="s">
        <v>715</v>
      </c>
      <c r="D7" s="25" t="s">
        <v>716</v>
      </c>
      <c r="E7" s="26" t="s">
        <v>717</v>
      </c>
      <c r="F7" s="27" t="s">
        <v>718</v>
      </c>
      <c r="G7" s="28"/>
      <c r="H7" s="29" t="s">
        <v>719</v>
      </c>
      <c r="I7" s="30" t="s">
        <v>720</v>
      </c>
      <c r="J7" s="31" t="s">
        <v>721</v>
      </c>
      <c r="K7" s="32"/>
      <c r="L7" s="33"/>
      <c r="N7" s="7" t="s">
        <v>697</v>
      </c>
    </row>
    <row r="8" spans="1:14" ht="60">
      <c r="A8" s="23"/>
      <c r="D8" s="25" t="s">
        <v>722</v>
      </c>
      <c r="E8" s="26" t="s">
        <v>723</v>
      </c>
      <c r="F8" s="27" t="s">
        <v>724</v>
      </c>
      <c r="H8" s="29" t="s">
        <v>725</v>
      </c>
      <c r="I8" s="30" t="s">
        <v>726</v>
      </c>
      <c r="J8" s="31" t="s">
        <v>28</v>
      </c>
      <c r="L8" s="33"/>
      <c r="N8" s="7" t="s">
        <v>708</v>
      </c>
    </row>
    <row r="9" spans="1:14" ht="30">
      <c r="D9" s="25"/>
      <c r="E9" s="26" t="s">
        <v>727</v>
      </c>
      <c r="F9" s="27" t="s">
        <v>728</v>
      </c>
      <c r="H9" s="29" t="s">
        <v>729</v>
      </c>
      <c r="I9" s="30" t="s">
        <v>730</v>
      </c>
      <c r="J9" s="31" t="s">
        <v>731</v>
      </c>
      <c r="N9" s="35" t="s">
        <v>684</v>
      </c>
    </row>
    <row r="10" spans="1:14" ht="30">
      <c r="D10" s="25"/>
      <c r="E10" s="26" t="s">
        <v>732</v>
      </c>
      <c r="H10" s="29" t="s">
        <v>733</v>
      </c>
      <c r="I10" s="30" t="s">
        <v>734</v>
      </c>
      <c r="J10" s="31" t="s">
        <v>16</v>
      </c>
      <c r="N10" s="7" t="s">
        <v>717</v>
      </c>
    </row>
    <row r="11" spans="1:14">
      <c r="D11" s="25"/>
      <c r="E11" s="26" t="s">
        <v>735</v>
      </c>
      <c r="H11" s="29" t="s">
        <v>736</v>
      </c>
      <c r="I11" s="30"/>
      <c r="J11" s="31" t="s">
        <v>36</v>
      </c>
      <c r="N11" s="7" t="s">
        <v>723</v>
      </c>
    </row>
    <row r="12" spans="1:14">
      <c r="D12" s="25"/>
      <c r="E12" s="26" t="s">
        <v>737</v>
      </c>
      <c r="H12" s="29" t="s">
        <v>738</v>
      </c>
      <c r="I12" s="30"/>
      <c r="J12" s="31" t="s">
        <v>14</v>
      </c>
      <c r="N12" s="7" t="s">
        <v>739</v>
      </c>
    </row>
    <row r="13" spans="1:14">
      <c r="E13" s="26" t="s">
        <v>740</v>
      </c>
      <c r="H13" s="29" t="s">
        <v>741</v>
      </c>
      <c r="I13" s="30"/>
      <c r="J13" s="31" t="s">
        <v>742</v>
      </c>
      <c r="N13" s="7" t="s">
        <v>732</v>
      </c>
    </row>
    <row r="14" spans="1:14">
      <c r="E14" s="26" t="s">
        <v>743</v>
      </c>
      <c r="H14" s="29" t="s">
        <v>744</v>
      </c>
      <c r="I14" s="30"/>
      <c r="J14" s="31" t="s">
        <v>11</v>
      </c>
      <c r="N14" s="7" t="s">
        <v>735</v>
      </c>
    </row>
    <row r="15" spans="1:14">
      <c r="E15" s="26" t="s">
        <v>745</v>
      </c>
      <c r="H15" s="29" t="s">
        <v>746</v>
      </c>
      <c r="I15" s="30"/>
      <c r="J15" s="31" t="s">
        <v>747</v>
      </c>
      <c r="N15" s="7" t="s">
        <v>737</v>
      </c>
    </row>
    <row r="16" spans="1:14">
      <c r="E16" s="26" t="s">
        <v>748</v>
      </c>
      <c r="H16" s="29" t="s">
        <v>749</v>
      </c>
      <c r="I16" s="30"/>
      <c r="N16" s="7" t="s">
        <v>740</v>
      </c>
    </row>
    <row r="17" spans="5:14" ht="30">
      <c r="E17" s="26" t="s">
        <v>750</v>
      </c>
      <c r="H17" s="5"/>
      <c r="N17" s="7" t="s">
        <v>743</v>
      </c>
    </row>
    <row r="18" spans="5:14" ht="30">
      <c r="E18" s="26" t="s">
        <v>338</v>
      </c>
      <c r="H18" s="6"/>
      <c r="N18" s="35" t="s">
        <v>696</v>
      </c>
    </row>
    <row r="19" spans="5:14" ht="30">
      <c r="E19" s="26" t="s">
        <v>751</v>
      </c>
      <c r="H19" s="5"/>
      <c r="N19" s="7" t="s">
        <v>338</v>
      </c>
    </row>
    <row r="20" spans="5:14">
      <c r="E20" s="26" t="s">
        <v>752</v>
      </c>
      <c r="H20" s="5"/>
      <c r="N20" s="35" t="s">
        <v>707</v>
      </c>
    </row>
    <row r="21" spans="5:14">
      <c r="H21" s="5"/>
      <c r="N21" s="7" t="s">
        <v>745</v>
      </c>
    </row>
    <row r="22" spans="5:14">
      <c r="H22" s="5"/>
      <c r="N22" s="7" t="s">
        <v>748</v>
      </c>
    </row>
    <row r="23" spans="5:14" ht="30">
      <c r="H23" s="5"/>
      <c r="N23" s="7" t="s">
        <v>750</v>
      </c>
    </row>
    <row r="24" spans="5:14">
      <c r="H24" s="5"/>
      <c r="N24" s="35" t="s">
        <v>716</v>
      </c>
    </row>
    <row r="25" spans="5:14">
      <c r="H25" s="6"/>
      <c r="N25" s="7" t="s">
        <v>751</v>
      </c>
    </row>
    <row r="26" spans="5:14">
      <c r="H26" s="5"/>
      <c r="N26" s="35" t="s">
        <v>722</v>
      </c>
    </row>
    <row r="27" spans="5:14">
      <c r="H27" s="6"/>
      <c r="N27" s="7" t="s">
        <v>752</v>
      </c>
    </row>
    <row r="28" spans="5:14">
      <c r="H28" s="5"/>
    </row>
    <row r="29" spans="5:14">
      <c r="H29" s="5"/>
    </row>
    <row r="30" spans="5:14">
      <c r="H30" s="6"/>
    </row>
    <row r="31" spans="5:14">
      <c r="H31" s="5"/>
    </row>
    <row r="32" spans="5:14">
      <c r="H32" s="5"/>
    </row>
    <row r="33" spans="8:8">
      <c r="H33" s="5"/>
    </row>
    <row r="34" spans="8:8">
      <c r="H34" s="6"/>
    </row>
    <row r="35" spans="8:8">
      <c r="H35" s="6"/>
    </row>
    <row r="36" spans="8:8">
      <c r="H36" s="5"/>
    </row>
    <row r="37" spans="8:8">
      <c r="H37" s="6"/>
    </row>
    <row r="38" spans="8:8">
      <c r="H38" s="5"/>
    </row>
    <row r="39" spans="8:8">
      <c r="H39" s="5"/>
    </row>
    <row r="40" spans="8:8">
      <c r="H40" s="5"/>
    </row>
    <row r="41" spans="8:8">
      <c r="H41" s="6"/>
    </row>
    <row r="42" spans="8:8">
      <c r="H42" s="6"/>
    </row>
    <row r="43" spans="8:8">
      <c r="H43" s="6"/>
    </row>
    <row r="44" spans="8:8">
      <c r="H44" s="6"/>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K2:K8"/>
  <sheetViews>
    <sheetView workbookViewId="0">
      <selection activeCell="N11" sqref="N11"/>
    </sheetView>
  </sheetViews>
  <sheetFormatPr baseColWidth="10" defaultColWidth="11.42578125" defaultRowHeight="15"/>
  <sheetData>
    <row r="2" spans="11:11">
      <c r="K2" t="s">
        <v>666</v>
      </c>
    </row>
    <row r="3" spans="11:11">
      <c r="K3" t="s">
        <v>679</v>
      </c>
    </row>
    <row r="4" spans="11:11">
      <c r="K4" t="s">
        <v>4</v>
      </c>
    </row>
    <row r="5" spans="11:11">
      <c r="K5" t="s">
        <v>703</v>
      </c>
    </row>
    <row r="6" spans="11:11">
      <c r="K6" t="s">
        <v>712</v>
      </c>
    </row>
    <row r="7" spans="11:11">
      <c r="K7" t="s">
        <v>753</v>
      </c>
    </row>
    <row r="8" spans="11:11">
      <c r="K8" t="s">
        <v>754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08987-A54D-4E5C-B344-DCE8B722E9D7}">
  <dimension ref="A1:AE119"/>
  <sheetViews>
    <sheetView zoomScale="85" zoomScaleNormal="85" workbookViewId="0"/>
  </sheetViews>
  <sheetFormatPr baseColWidth="10" defaultRowHeight="12.75"/>
  <cols>
    <col min="1" max="1" width="3.28515625" style="317" customWidth="1"/>
    <col min="2" max="3" width="25.28515625" style="317" customWidth="1"/>
    <col min="4" max="4" width="19.7109375" style="317" customWidth="1"/>
    <col min="5" max="5" width="5.28515625" style="317" customWidth="1"/>
    <col min="6" max="6" width="21.85546875" style="317" customWidth="1"/>
    <col min="7" max="8" width="33.5703125" style="317" customWidth="1"/>
    <col min="9" max="9" width="3" style="317" customWidth="1"/>
    <col min="10" max="10" width="30.5703125" style="317" customWidth="1"/>
    <col min="11" max="11" width="21.85546875" style="317" customWidth="1"/>
    <col min="12" max="12" width="17.7109375" style="317" customWidth="1"/>
    <col min="13" max="13" width="7.42578125" style="317" customWidth="1"/>
    <col min="14" max="14" width="25.28515625" style="317" customWidth="1"/>
    <col min="15" max="23" width="16.7109375" style="317" customWidth="1"/>
    <col min="24" max="24" width="75.5703125" style="317" hidden="1" customWidth="1"/>
    <col min="25" max="25" width="9.42578125" style="317" hidden="1" customWidth="1"/>
    <col min="26" max="26" width="93.7109375" style="317" customWidth="1"/>
    <col min="27" max="27" width="63.7109375" style="317" hidden="1" customWidth="1"/>
    <col min="28" max="30" width="33.5703125" style="317" customWidth="1"/>
    <col min="31" max="31" width="3.28515625" style="317" customWidth="1"/>
    <col min="32" max="256" width="8.85546875" style="317" customWidth="1"/>
    <col min="257" max="257" width="3.28515625" style="317" customWidth="1"/>
    <col min="258" max="259" width="25.28515625" style="317" customWidth="1"/>
    <col min="260" max="260" width="19.7109375" style="317" customWidth="1"/>
    <col min="261" max="261" width="5.28515625" style="317" customWidth="1"/>
    <col min="262" max="262" width="21.85546875" style="317" customWidth="1"/>
    <col min="263" max="264" width="33.5703125" style="317" customWidth="1"/>
    <col min="265" max="265" width="3" style="317" customWidth="1"/>
    <col min="266" max="266" width="30.5703125" style="317" customWidth="1"/>
    <col min="267" max="267" width="21.85546875" style="317" customWidth="1"/>
    <col min="268" max="268" width="17.7109375" style="317" customWidth="1"/>
    <col min="269" max="269" width="7.42578125" style="317" customWidth="1"/>
    <col min="270" max="270" width="25.28515625" style="317" customWidth="1"/>
    <col min="271" max="279" width="16.7109375" style="317" customWidth="1"/>
    <col min="280" max="280" width="54.42578125" style="317" customWidth="1"/>
    <col min="281" max="281" width="9.42578125" style="317" customWidth="1"/>
    <col min="282" max="283" width="63.7109375" style="317" customWidth="1"/>
    <col min="284" max="286" width="33.5703125" style="317" customWidth="1"/>
    <col min="287" max="287" width="3.28515625" style="317" customWidth="1"/>
    <col min="288" max="512" width="8.85546875" style="317" customWidth="1"/>
    <col min="513" max="513" width="3.28515625" style="317" customWidth="1"/>
    <col min="514" max="515" width="25.28515625" style="317" customWidth="1"/>
    <col min="516" max="516" width="19.7109375" style="317" customWidth="1"/>
    <col min="517" max="517" width="5.28515625" style="317" customWidth="1"/>
    <col min="518" max="518" width="21.85546875" style="317" customWidth="1"/>
    <col min="519" max="520" width="33.5703125" style="317" customWidth="1"/>
    <col min="521" max="521" width="3" style="317" customWidth="1"/>
    <col min="522" max="522" width="30.5703125" style="317" customWidth="1"/>
    <col min="523" max="523" width="21.85546875" style="317" customWidth="1"/>
    <col min="524" max="524" width="17.7109375" style="317" customWidth="1"/>
    <col min="525" max="525" width="7.42578125" style="317" customWidth="1"/>
    <col min="526" max="526" width="25.28515625" style="317" customWidth="1"/>
    <col min="527" max="535" width="16.7109375" style="317" customWidth="1"/>
    <col min="536" max="536" width="54.42578125" style="317" customWidth="1"/>
    <col min="537" max="537" width="9.42578125" style="317" customWidth="1"/>
    <col min="538" max="539" width="63.7109375" style="317" customWidth="1"/>
    <col min="540" max="542" width="33.5703125" style="317" customWidth="1"/>
    <col min="543" max="543" width="3.28515625" style="317" customWidth="1"/>
    <col min="544" max="768" width="8.85546875" style="317" customWidth="1"/>
    <col min="769" max="769" width="3.28515625" style="317" customWidth="1"/>
    <col min="770" max="771" width="25.28515625" style="317" customWidth="1"/>
    <col min="772" max="772" width="19.7109375" style="317" customWidth="1"/>
    <col min="773" max="773" width="5.28515625" style="317" customWidth="1"/>
    <col min="774" max="774" width="21.85546875" style="317" customWidth="1"/>
    <col min="775" max="776" width="33.5703125" style="317" customWidth="1"/>
    <col min="777" max="777" width="3" style="317" customWidth="1"/>
    <col min="778" max="778" width="30.5703125" style="317" customWidth="1"/>
    <col min="779" max="779" width="21.85546875" style="317" customWidth="1"/>
    <col min="780" max="780" width="17.7109375" style="317" customWidth="1"/>
    <col min="781" max="781" width="7.42578125" style="317" customWidth="1"/>
    <col min="782" max="782" width="25.28515625" style="317" customWidth="1"/>
    <col min="783" max="791" width="16.7109375" style="317" customWidth="1"/>
    <col min="792" max="792" width="54.42578125" style="317" customWidth="1"/>
    <col min="793" max="793" width="9.42578125" style="317" customWidth="1"/>
    <col min="794" max="795" width="63.7109375" style="317" customWidth="1"/>
    <col min="796" max="798" width="33.5703125" style="317" customWidth="1"/>
    <col min="799" max="799" width="3.28515625" style="317" customWidth="1"/>
    <col min="800" max="1024" width="8.85546875" style="317" customWidth="1"/>
    <col min="1025" max="1025" width="3.28515625" style="317" customWidth="1"/>
    <col min="1026" max="1027" width="25.28515625" style="317" customWidth="1"/>
    <col min="1028" max="1028" width="19.7109375" style="317" customWidth="1"/>
    <col min="1029" max="1029" width="5.28515625" style="317" customWidth="1"/>
    <col min="1030" max="1030" width="21.85546875" style="317" customWidth="1"/>
    <col min="1031" max="1032" width="33.5703125" style="317" customWidth="1"/>
    <col min="1033" max="1033" width="3" style="317" customWidth="1"/>
    <col min="1034" max="1034" width="30.5703125" style="317" customWidth="1"/>
    <col min="1035" max="1035" width="21.85546875" style="317" customWidth="1"/>
    <col min="1036" max="1036" width="17.7109375" style="317" customWidth="1"/>
    <col min="1037" max="1037" width="7.42578125" style="317" customWidth="1"/>
    <col min="1038" max="1038" width="25.28515625" style="317" customWidth="1"/>
    <col min="1039" max="1047" width="16.7109375" style="317" customWidth="1"/>
    <col min="1048" max="1048" width="54.42578125" style="317" customWidth="1"/>
    <col min="1049" max="1049" width="9.42578125" style="317" customWidth="1"/>
    <col min="1050" max="1051" width="63.7109375" style="317" customWidth="1"/>
    <col min="1052" max="1054" width="33.5703125" style="317" customWidth="1"/>
    <col min="1055" max="1055" width="3.28515625" style="317" customWidth="1"/>
    <col min="1056" max="1280" width="8.85546875" style="317" customWidth="1"/>
    <col min="1281" max="1281" width="3.28515625" style="317" customWidth="1"/>
    <col min="1282" max="1283" width="25.28515625" style="317" customWidth="1"/>
    <col min="1284" max="1284" width="19.7109375" style="317" customWidth="1"/>
    <col min="1285" max="1285" width="5.28515625" style="317" customWidth="1"/>
    <col min="1286" max="1286" width="21.85546875" style="317" customWidth="1"/>
    <col min="1287" max="1288" width="33.5703125" style="317" customWidth="1"/>
    <col min="1289" max="1289" width="3" style="317" customWidth="1"/>
    <col min="1290" max="1290" width="30.5703125" style="317" customWidth="1"/>
    <col min="1291" max="1291" width="21.85546875" style="317" customWidth="1"/>
    <col min="1292" max="1292" width="17.7109375" style="317" customWidth="1"/>
    <col min="1293" max="1293" width="7.42578125" style="317" customWidth="1"/>
    <col min="1294" max="1294" width="25.28515625" style="317" customWidth="1"/>
    <col min="1295" max="1303" width="16.7109375" style="317" customWidth="1"/>
    <col min="1304" max="1304" width="54.42578125" style="317" customWidth="1"/>
    <col min="1305" max="1305" width="9.42578125" style="317" customWidth="1"/>
    <col min="1306" max="1307" width="63.7109375" style="317" customWidth="1"/>
    <col min="1308" max="1310" width="33.5703125" style="317" customWidth="1"/>
    <col min="1311" max="1311" width="3.28515625" style="317" customWidth="1"/>
    <col min="1312" max="1536" width="8.85546875" style="317" customWidth="1"/>
    <col min="1537" max="1537" width="3.28515625" style="317" customWidth="1"/>
    <col min="1538" max="1539" width="25.28515625" style="317" customWidth="1"/>
    <col min="1540" max="1540" width="19.7109375" style="317" customWidth="1"/>
    <col min="1541" max="1541" width="5.28515625" style="317" customWidth="1"/>
    <col min="1542" max="1542" width="21.85546875" style="317" customWidth="1"/>
    <col min="1543" max="1544" width="33.5703125" style="317" customWidth="1"/>
    <col min="1545" max="1545" width="3" style="317" customWidth="1"/>
    <col min="1546" max="1546" width="30.5703125" style="317" customWidth="1"/>
    <col min="1547" max="1547" width="21.85546875" style="317" customWidth="1"/>
    <col min="1548" max="1548" width="17.7109375" style="317" customWidth="1"/>
    <col min="1549" max="1549" width="7.42578125" style="317" customWidth="1"/>
    <col min="1550" max="1550" width="25.28515625" style="317" customWidth="1"/>
    <col min="1551" max="1559" width="16.7109375" style="317" customWidth="1"/>
    <col min="1560" max="1560" width="54.42578125" style="317" customWidth="1"/>
    <col min="1561" max="1561" width="9.42578125" style="317" customWidth="1"/>
    <col min="1562" max="1563" width="63.7109375" style="317" customWidth="1"/>
    <col min="1564" max="1566" width="33.5703125" style="317" customWidth="1"/>
    <col min="1567" max="1567" width="3.28515625" style="317" customWidth="1"/>
    <col min="1568" max="1792" width="8.85546875" style="317" customWidth="1"/>
    <col min="1793" max="1793" width="3.28515625" style="317" customWidth="1"/>
    <col min="1794" max="1795" width="25.28515625" style="317" customWidth="1"/>
    <col min="1796" max="1796" width="19.7109375" style="317" customWidth="1"/>
    <col min="1797" max="1797" width="5.28515625" style="317" customWidth="1"/>
    <col min="1798" max="1798" width="21.85546875" style="317" customWidth="1"/>
    <col min="1799" max="1800" width="33.5703125" style="317" customWidth="1"/>
    <col min="1801" max="1801" width="3" style="317" customWidth="1"/>
    <col min="1802" max="1802" width="30.5703125" style="317" customWidth="1"/>
    <col min="1803" max="1803" width="21.85546875" style="317" customWidth="1"/>
    <col min="1804" max="1804" width="17.7109375" style="317" customWidth="1"/>
    <col min="1805" max="1805" width="7.42578125" style="317" customWidth="1"/>
    <col min="1806" max="1806" width="25.28515625" style="317" customWidth="1"/>
    <col min="1807" max="1815" width="16.7109375" style="317" customWidth="1"/>
    <col min="1816" max="1816" width="54.42578125" style="317" customWidth="1"/>
    <col min="1817" max="1817" width="9.42578125" style="317" customWidth="1"/>
    <col min="1818" max="1819" width="63.7109375" style="317" customWidth="1"/>
    <col min="1820" max="1822" width="33.5703125" style="317" customWidth="1"/>
    <col min="1823" max="1823" width="3.28515625" style="317" customWidth="1"/>
    <col min="1824" max="2048" width="8.85546875" style="317" customWidth="1"/>
    <col min="2049" max="2049" width="3.28515625" style="317" customWidth="1"/>
    <col min="2050" max="2051" width="25.28515625" style="317" customWidth="1"/>
    <col min="2052" max="2052" width="19.7109375" style="317" customWidth="1"/>
    <col min="2053" max="2053" width="5.28515625" style="317" customWidth="1"/>
    <col min="2054" max="2054" width="21.85546875" style="317" customWidth="1"/>
    <col min="2055" max="2056" width="33.5703125" style="317" customWidth="1"/>
    <col min="2057" max="2057" width="3" style="317" customWidth="1"/>
    <col min="2058" max="2058" width="30.5703125" style="317" customWidth="1"/>
    <col min="2059" max="2059" width="21.85546875" style="317" customWidth="1"/>
    <col min="2060" max="2060" width="17.7109375" style="317" customWidth="1"/>
    <col min="2061" max="2061" width="7.42578125" style="317" customWidth="1"/>
    <col min="2062" max="2062" width="25.28515625" style="317" customWidth="1"/>
    <col min="2063" max="2071" width="16.7109375" style="317" customWidth="1"/>
    <col min="2072" max="2072" width="54.42578125" style="317" customWidth="1"/>
    <col min="2073" max="2073" width="9.42578125" style="317" customWidth="1"/>
    <col min="2074" max="2075" width="63.7109375" style="317" customWidth="1"/>
    <col min="2076" max="2078" width="33.5703125" style="317" customWidth="1"/>
    <col min="2079" max="2079" width="3.28515625" style="317" customWidth="1"/>
    <col min="2080" max="2304" width="8.85546875" style="317" customWidth="1"/>
    <col min="2305" max="2305" width="3.28515625" style="317" customWidth="1"/>
    <col min="2306" max="2307" width="25.28515625" style="317" customWidth="1"/>
    <col min="2308" max="2308" width="19.7109375" style="317" customWidth="1"/>
    <col min="2309" max="2309" width="5.28515625" style="317" customWidth="1"/>
    <col min="2310" max="2310" width="21.85546875" style="317" customWidth="1"/>
    <col min="2311" max="2312" width="33.5703125" style="317" customWidth="1"/>
    <col min="2313" max="2313" width="3" style="317" customWidth="1"/>
    <col min="2314" max="2314" width="30.5703125" style="317" customWidth="1"/>
    <col min="2315" max="2315" width="21.85546875" style="317" customWidth="1"/>
    <col min="2316" max="2316" width="17.7109375" style="317" customWidth="1"/>
    <col min="2317" max="2317" width="7.42578125" style="317" customWidth="1"/>
    <col min="2318" max="2318" width="25.28515625" style="317" customWidth="1"/>
    <col min="2319" max="2327" width="16.7109375" style="317" customWidth="1"/>
    <col min="2328" max="2328" width="54.42578125" style="317" customWidth="1"/>
    <col min="2329" max="2329" width="9.42578125" style="317" customWidth="1"/>
    <col min="2330" max="2331" width="63.7109375" style="317" customWidth="1"/>
    <col min="2332" max="2334" width="33.5703125" style="317" customWidth="1"/>
    <col min="2335" max="2335" width="3.28515625" style="317" customWidth="1"/>
    <col min="2336" max="2560" width="8.85546875" style="317" customWidth="1"/>
    <col min="2561" max="2561" width="3.28515625" style="317" customWidth="1"/>
    <col min="2562" max="2563" width="25.28515625" style="317" customWidth="1"/>
    <col min="2564" max="2564" width="19.7109375" style="317" customWidth="1"/>
    <col min="2565" max="2565" width="5.28515625" style="317" customWidth="1"/>
    <col min="2566" max="2566" width="21.85546875" style="317" customWidth="1"/>
    <col min="2567" max="2568" width="33.5703125" style="317" customWidth="1"/>
    <col min="2569" max="2569" width="3" style="317" customWidth="1"/>
    <col min="2570" max="2570" width="30.5703125" style="317" customWidth="1"/>
    <col min="2571" max="2571" width="21.85546875" style="317" customWidth="1"/>
    <col min="2572" max="2572" width="17.7109375" style="317" customWidth="1"/>
    <col min="2573" max="2573" width="7.42578125" style="317" customWidth="1"/>
    <col min="2574" max="2574" width="25.28515625" style="317" customWidth="1"/>
    <col min="2575" max="2583" width="16.7109375" style="317" customWidth="1"/>
    <col min="2584" max="2584" width="54.42578125" style="317" customWidth="1"/>
    <col min="2585" max="2585" width="9.42578125" style="317" customWidth="1"/>
    <col min="2586" max="2587" width="63.7109375" style="317" customWidth="1"/>
    <col min="2588" max="2590" width="33.5703125" style="317" customWidth="1"/>
    <col min="2591" max="2591" width="3.28515625" style="317" customWidth="1"/>
    <col min="2592" max="2816" width="8.85546875" style="317" customWidth="1"/>
    <col min="2817" max="2817" width="3.28515625" style="317" customWidth="1"/>
    <col min="2818" max="2819" width="25.28515625" style="317" customWidth="1"/>
    <col min="2820" max="2820" width="19.7109375" style="317" customWidth="1"/>
    <col min="2821" max="2821" width="5.28515625" style="317" customWidth="1"/>
    <col min="2822" max="2822" width="21.85546875" style="317" customWidth="1"/>
    <col min="2823" max="2824" width="33.5703125" style="317" customWidth="1"/>
    <col min="2825" max="2825" width="3" style="317" customWidth="1"/>
    <col min="2826" max="2826" width="30.5703125" style="317" customWidth="1"/>
    <col min="2827" max="2827" width="21.85546875" style="317" customWidth="1"/>
    <col min="2828" max="2828" width="17.7109375" style="317" customWidth="1"/>
    <col min="2829" max="2829" width="7.42578125" style="317" customWidth="1"/>
    <col min="2830" max="2830" width="25.28515625" style="317" customWidth="1"/>
    <col min="2831" max="2839" width="16.7109375" style="317" customWidth="1"/>
    <col min="2840" max="2840" width="54.42578125" style="317" customWidth="1"/>
    <col min="2841" max="2841" width="9.42578125" style="317" customWidth="1"/>
    <col min="2842" max="2843" width="63.7109375" style="317" customWidth="1"/>
    <col min="2844" max="2846" width="33.5703125" style="317" customWidth="1"/>
    <col min="2847" max="2847" width="3.28515625" style="317" customWidth="1"/>
    <col min="2848" max="3072" width="8.85546875" style="317" customWidth="1"/>
    <col min="3073" max="3073" width="3.28515625" style="317" customWidth="1"/>
    <col min="3074" max="3075" width="25.28515625" style="317" customWidth="1"/>
    <col min="3076" max="3076" width="19.7109375" style="317" customWidth="1"/>
    <col min="3077" max="3077" width="5.28515625" style="317" customWidth="1"/>
    <col min="3078" max="3078" width="21.85546875" style="317" customWidth="1"/>
    <col min="3079" max="3080" width="33.5703125" style="317" customWidth="1"/>
    <col min="3081" max="3081" width="3" style="317" customWidth="1"/>
    <col min="3082" max="3082" width="30.5703125" style="317" customWidth="1"/>
    <col min="3083" max="3083" width="21.85546875" style="317" customWidth="1"/>
    <col min="3084" max="3084" width="17.7109375" style="317" customWidth="1"/>
    <col min="3085" max="3085" width="7.42578125" style="317" customWidth="1"/>
    <col min="3086" max="3086" width="25.28515625" style="317" customWidth="1"/>
    <col min="3087" max="3095" width="16.7109375" style="317" customWidth="1"/>
    <col min="3096" max="3096" width="54.42578125" style="317" customWidth="1"/>
    <col min="3097" max="3097" width="9.42578125" style="317" customWidth="1"/>
    <col min="3098" max="3099" width="63.7109375" style="317" customWidth="1"/>
    <col min="3100" max="3102" width="33.5703125" style="317" customWidth="1"/>
    <col min="3103" max="3103" width="3.28515625" style="317" customWidth="1"/>
    <col min="3104" max="3328" width="8.85546875" style="317" customWidth="1"/>
    <col min="3329" max="3329" width="3.28515625" style="317" customWidth="1"/>
    <col min="3330" max="3331" width="25.28515625" style="317" customWidth="1"/>
    <col min="3332" max="3332" width="19.7109375" style="317" customWidth="1"/>
    <col min="3333" max="3333" width="5.28515625" style="317" customWidth="1"/>
    <col min="3334" max="3334" width="21.85546875" style="317" customWidth="1"/>
    <col min="3335" max="3336" width="33.5703125" style="317" customWidth="1"/>
    <col min="3337" max="3337" width="3" style="317" customWidth="1"/>
    <col min="3338" max="3338" width="30.5703125" style="317" customWidth="1"/>
    <col min="3339" max="3339" width="21.85546875" style="317" customWidth="1"/>
    <col min="3340" max="3340" width="17.7109375" style="317" customWidth="1"/>
    <col min="3341" max="3341" width="7.42578125" style="317" customWidth="1"/>
    <col min="3342" max="3342" width="25.28515625" style="317" customWidth="1"/>
    <col min="3343" max="3351" width="16.7109375" style="317" customWidth="1"/>
    <col min="3352" max="3352" width="54.42578125" style="317" customWidth="1"/>
    <col min="3353" max="3353" width="9.42578125" style="317" customWidth="1"/>
    <col min="3354" max="3355" width="63.7109375" style="317" customWidth="1"/>
    <col min="3356" max="3358" width="33.5703125" style="317" customWidth="1"/>
    <col min="3359" max="3359" width="3.28515625" style="317" customWidth="1"/>
    <col min="3360" max="3584" width="8.85546875" style="317" customWidth="1"/>
    <col min="3585" max="3585" width="3.28515625" style="317" customWidth="1"/>
    <col min="3586" max="3587" width="25.28515625" style="317" customWidth="1"/>
    <col min="3588" max="3588" width="19.7109375" style="317" customWidth="1"/>
    <col min="3589" max="3589" width="5.28515625" style="317" customWidth="1"/>
    <col min="3590" max="3590" width="21.85546875" style="317" customWidth="1"/>
    <col min="3591" max="3592" width="33.5703125" style="317" customWidth="1"/>
    <col min="3593" max="3593" width="3" style="317" customWidth="1"/>
    <col min="3594" max="3594" width="30.5703125" style="317" customWidth="1"/>
    <col min="3595" max="3595" width="21.85546875" style="317" customWidth="1"/>
    <col min="3596" max="3596" width="17.7109375" style="317" customWidth="1"/>
    <col min="3597" max="3597" width="7.42578125" style="317" customWidth="1"/>
    <col min="3598" max="3598" width="25.28515625" style="317" customWidth="1"/>
    <col min="3599" max="3607" width="16.7109375" style="317" customWidth="1"/>
    <col min="3608" max="3608" width="54.42578125" style="317" customWidth="1"/>
    <col min="3609" max="3609" width="9.42578125" style="317" customWidth="1"/>
    <col min="3610" max="3611" width="63.7109375" style="317" customWidth="1"/>
    <col min="3612" max="3614" width="33.5703125" style="317" customWidth="1"/>
    <col min="3615" max="3615" width="3.28515625" style="317" customWidth="1"/>
    <col min="3616" max="3840" width="8.85546875" style="317" customWidth="1"/>
    <col min="3841" max="3841" width="3.28515625" style="317" customWidth="1"/>
    <col min="3842" max="3843" width="25.28515625" style="317" customWidth="1"/>
    <col min="3844" max="3844" width="19.7109375" style="317" customWidth="1"/>
    <col min="3845" max="3845" width="5.28515625" style="317" customWidth="1"/>
    <col min="3846" max="3846" width="21.85546875" style="317" customWidth="1"/>
    <col min="3847" max="3848" width="33.5703125" style="317" customWidth="1"/>
    <col min="3849" max="3849" width="3" style="317" customWidth="1"/>
    <col min="3850" max="3850" width="30.5703125" style="317" customWidth="1"/>
    <col min="3851" max="3851" width="21.85546875" style="317" customWidth="1"/>
    <col min="3852" max="3852" width="17.7109375" style="317" customWidth="1"/>
    <col min="3853" max="3853" width="7.42578125" style="317" customWidth="1"/>
    <col min="3854" max="3854" width="25.28515625" style="317" customWidth="1"/>
    <col min="3855" max="3863" width="16.7109375" style="317" customWidth="1"/>
    <col min="3864" max="3864" width="54.42578125" style="317" customWidth="1"/>
    <col min="3865" max="3865" width="9.42578125" style="317" customWidth="1"/>
    <col min="3866" max="3867" width="63.7109375" style="317" customWidth="1"/>
    <col min="3868" max="3870" width="33.5703125" style="317" customWidth="1"/>
    <col min="3871" max="3871" width="3.28515625" style="317" customWidth="1"/>
    <col min="3872" max="4096" width="8.85546875" style="317" customWidth="1"/>
    <col min="4097" max="4097" width="3.28515625" style="317" customWidth="1"/>
    <col min="4098" max="4099" width="25.28515625" style="317" customWidth="1"/>
    <col min="4100" max="4100" width="19.7109375" style="317" customWidth="1"/>
    <col min="4101" max="4101" width="5.28515625" style="317" customWidth="1"/>
    <col min="4102" max="4102" width="21.85546875" style="317" customWidth="1"/>
    <col min="4103" max="4104" width="33.5703125" style="317" customWidth="1"/>
    <col min="4105" max="4105" width="3" style="317" customWidth="1"/>
    <col min="4106" max="4106" width="30.5703125" style="317" customWidth="1"/>
    <col min="4107" max="4107" width="21.85546875" style="317" customWidth="1"/>
    <col min="4108" max="4108" width="17.7109375" style="317" customWidth="1"/>
    <col min="4109" max="4109" width="7.42578125" style="317" customWidth="1"/>
    <col min="4110" max="4110" width="25.28515625" style="317" customWidth="1"/>
    <col min="4111" max="4119" width="16.7109375" style="317" customWidth="1"/>
    <col min="4120" max="4120" width="54.42578125" style="317" customWidth="1"/>
    <col min="4121" max="4121" width="9.42578125" style="317" customWidth="1"/>
    <col min="4122" max="4123" width="63.7109375" style="317" customWidth="1"/>
    <col min="4124" max="4126" width="33.5703125" style="317" customWidth="1"/>
    <col min="4127" max="4127" width="3.28515625" style="317" customWidth="1"/>
    <col min="4128" max="4352" width="8.85546875" style="317" customWidth="1"/>
    <col min="4353" max="4353" width="3.28515625" style="317" customWidth="1"/>
    <col min="4354" max="4355" width="25.28515625" style="317" customWidth="1"/>
    <col min="4356" max="4356" width="19.7109375" style="317" customWidth="1"/>
    <col min="4357" max="4357" width="5.28515625" style="317" customWidth="1"/>
    <col min="4358" max="4358" width="21.85546875" style="317" customWidth="1"/>
    <col min="4359" max="4360" width="33.5703125" style="317" customWidth="1"/>
    <col min="4361" max="4361" width="3" style="317" customWidth="1"/>
    <col min="4362" max="4362" width="30.5703125" style="317" customWidth="1"/>
    <col min="4363" max="4363" width="21.85546875" style="317" customWidth="1"/>
    <col min="4364" max="4364" width="17.7109375" style="317" customWidth="1"/>
    <col min="4365" max="4365" width="7.42578125" style="317" customWidth="1"/>
    <col min="4366" max="4366" width="25.28515625" style="317" customWidth="1"/>
    <col min="4367" max="4375" width="16.7109375" style="317" customWidth="1"/>
    <col min="4376" max="4376" width="54.42578125" style="317" customWidth="1"/>
    <col min="4377" max="4377" width="9.42578125" style="317" customWidth="1"/>
    <col min="4378" max="4379" width="63.7109375" style="317" customWidth="1"/>
    <col min="4380" max="4382" width="33.5703125" style="317" customWidth="1"/>
    <col min="4383" max="4383" width="3.28515625" style="317" customWidth="1"/>
    <col min="4384" max="4608" width="8.85546875" style="317" customWidth="1"/>
    <col min="4609" max="4609" width="3.28515625" style="317" customWidth="1"/>
    <col min="4610" max="4611" width="25.28515625" style="317" customWidth="1"/>
    <col min="4612" max="4612" width="19.7109375" style="317" customWidth="1"/>
    <col min="4613" max="4613" width="5.28515625" style="317" customWidth="1"/>
    <col min="4614" max="4614" width="21.85546875" style="317" customWidth="1"/>
    <col min="4615" max="4616" width="33.5703125" style="317" customWidth="1"/>
    <col min="4617" max="4617" width="3" style="317" customWidth="1"/>
    <col min="4618" max="4618" width="30.5703125" style="317" customWidth="1"/>
    <col min="4619" max="4619" width="21.85546875" style="317" customWidth="1"/>
    <col min="4620" max="4620" width="17.7109375" style="317" customWidth="1"/>
    <col min="4621" max="4621" width="7.42578125" style="317" customWidth="1"/>
    <col min="4622" max="4622" width="25.28515625" style="317" customWidth="1"/>
    <col min="4623" max="4631" width="16.7109375" style="317" customWidth="1"/>
    <col min="4632" max="4632" width="54.42578125" style="317" customWidth="1"/>
    <col min="4633" max="4633" width="9.42578125" style="317" customWidth="1"/>
    <col min="4634" max="4635" width="63.7109375" style="317" customWidth="1"/>
    <col min="4636" max="4638" width="33.5703125" style="317" customWidth="1"/>
    <col min="4639" max="4639" width="3.28515625" style="317" customWidth="1"/>
    <col min="4640" max="4864" width="8.85546875" style="317" customWidth="1"/>
    <col min="4865" max="4865" width="3.28515625" style="317" customWidth="1"/>
    <col min="4866" max="4867" width="25.28515625" style="317" customWidth="1"/>
    <col min="4868" max="4868" width="19.7109375" style="317" customWidth="1"/>
    <col min="4869" max="4869" width="5.28515625" style="317" customWidth="1"/>
    <col min="4870" max="4870" width="21.85546875" style="317" customWidth="1"/>
    <col min="4871" max="4872" width="33.5703125" style="317" customWidth="1"/>
    <col min="4873" max="4873" width="3" style="317" customWidth="1"/>
    <col min="4874" max="4874" width="30.5703125" style="317" customWidth="1"/>
    <col min="4875" max="4875" width="21.85546875" style="317" customWidth="1"/>
    <col min="4876" max="4876" width="17.7109375" style="317" customWidth="1"/>
    <col min="4877" max="4877" width="7.42578125" style="317" customWidth="1"/>
    <col min="4878" max="4878" width="25.28515625" style="317" customWidth="1"/>
    <col min="4879" max="4887" width="16.7109375" style="317" customWidth="1"/>
    <col min="4888" max="4888" width="54.42578125" style="317" customWidth="1"/>
    <col min="4889" max="4889" width="9.42578125" style="317" customWidth="1"/>
    <col min="4890" max="4891" width="63.7109375" style="317" customWidth="1"/>
    <col min="4892" max="4894" width="33.5703125" style="317" customWidth="1"/>
    <col min="4895" max="4895" width="3.28515625" style="317" customWidth="1"/>
    <col min="4896" max="5120" width="8.85546875" style="317" customWidth="1"/>
    <col min="5121" max="5121" width="3.28515625" style="317" customWidth="1"/>
    <col min="5122" max="5123" width="25.28515625" style="317" customWidth="1"/>
    <col min="5124" max="5124" width="19.7109375" style="317" customWidth="1"/>
    <col min="5125" max="5125" width="5.28515625" style="317" customWidth="1"/>
    <col min="5126" max="5126" width="21.85546875" style="317" customWidth="1"/>
    <col min="5127" max="5128" width="33.5703125" style="317" customWidth="1"/>
    <col min="5129" max="5129" width="3" style="317" customWidth="1"/>
    <col min="5130" max="5130" width="30.5703125" style="317" customWidth="1"/>
    <col min="5131" max="5131" width="21.85546875" style="317" customWidth="1"/>
    <col min="5132" max="5132" width="17.7109375" style="317" customWidth="1"/>
    <col min="5133" max="5133" width="7.42578125" style="317" customWidth="1"/>
    <col min="5134" max="5134" width="25.28515625" style="317" customWidth="1"/>
    <col min="5135" max="5143" width="16.7109375" style="317" customWidth="1"/>
    <col min="5144" max="5144" width="54.42578125" style="317" customWidth="1"/>
    <col min="5145" max="5145" width="9.42578125" style="317" customWidth="1"/>
    <col min="5146" max="5147" width="63.7109375" style="317" customWidth="1"/>
    <col min="5148" max="5150" width="33.5703125" style="317" customWidth="1"/>
    <col min="5151" max="5151" width="3.28515625" style="317" customWidth="1"/>
    <col min="5152" max="5376" width="8.85546875" style="317" customWidth="1"/>
    <col min="5377" max="5377" width="3.28515625" style="317" customWidth="1"/>
    <col min="5378" max="5379" width="25.28515625" style="317" customWidth="1"/>
    <col min="5380" max="5380" width="19.7109375" style="317" customWidth="1"/>
    <col min="5381" max="5381" width="5.28515625" style="317" customWidth="1"/>
    <col min="5382" max="5382" width="21.85546875" style="317" customWidth="1"/>
    <col min="5383" max="5384" width="33.5703125" style="317" customWidth="1"/>
    <col min="5385" max="5385" width="3" style="317" customWidth="1"/>
    <col min="5386" max="5386" width="30.5703125" style="317" customWidth="1"/>
    <col min="5387" max="5387" width="21.85546875" style="317" customWidth="1"/>
    <col min="5388" max="5388" width="17.7109375" style="317" customWidth="1"/>
    <col min="5389" max="5389" width="7.42578125" style="317" customWidth="1"/>
    <col min="5390" max="5390" width="25.28515625" style="317" customWidth="1"/>
    <col min="5391" max="5399" width="16.7109375" style="317" customWidth="1"/>
    <col min="5400" max="5400" width="54.42578125" style="317" customWidth="1"/>
    <col min="5401" max="5401" width="9.42578125" style="317" customWidth="1"/>
    <col min="5402" max="5403" width="63.7109375" style="317" customWidth="1"/>
    <col min="5404" max="5406" width="33.5703125" style="317" customWidth="1"/>
    <col min="5407" max="5407" width="3.28515625" style="317" customWidth="1"/>
    <col min="5408" max="5632" width="8.85546875" style="317" customWidth="1"/>
    <col min="5633" max="5633" width="3.28515625" style="317" customWidth="1"/>
    <col min="5634" max="5635" width="25.28515625" style="317" customWidth="1"/>
    <col min="5636" max="5636" width="19.7109375" style="317" customWidth="1"/>
    <col min="5637" max="5637" width="5.28515625" style="317" customWidth="1"/>
    <col min="5638" max="5638" width="21.85546875" style="317" customWidth="1"/>
    <col min="5639" max="5640" width="33.5703125" style="317" customWidth="1"/>
    <col min="5641" max="5641" width="3" style="317" customWidth="1"/>
    <col min="5642" max="5642" width="30.5703125" style="317" customWidth="1"/>
    <col min="5643" max="5643" width="21.85546875" style="317" customWidth="1"/>
    <col min="5644" max="5644" width="17.7109375" style="317" customWidth="1"/>
    <col min="5645" max="5645" width="7.42578125" style="317" customWidth="1"/>
    <col min="5646" max="5646" width="25.28515625" style="317" customWidth="1"/>
    <col min="5647" max="5655" width="16.7109375" style="317" customWidth="1"/>
    <col min="5656" max="5656" width="54.42578125" style="317" customWidth="1"/>
    <col min="5657" max="5657" width="9.42578125" style="317" customWidth="1"/>
    <col min="5658" max="5659" width="63.7109375" style="317" customWidth="1"/>
    <col min="5660" max="5662" width="33.5703125" style="317" customWidth="1"/>
    <col min="5663" max="5663" width="3.28515625" style="317" customWidth="1"/>
    <col min="5664" max="5888" width="8.85546875" style="317" customWidth="1"/>
    <col min="5889" max="5889" width="3.28515625" style="317" customWidth="1"/>
    <col min="5890" max="5891" width="25.28515625" style="317" customWidth="1"/>
    <col min="5892" max="5892" width="19.7109375" style="317" customWidth="1"/>
    <col min="5893" max="5893" width="5.28515625" style="317" customWidth="1"/>
    <col min="5894" max="5894" width="21.85546875" style="317" customWidth="1"/>
    <col min="5895" max="5896" width="33.5703125" style="317" customWidth="1"/>
    <col min="5897" max="5897" width="3" style="317" customWidth="1"/>
    <col min="5898" max="5898" width="30.5703125" style="317" customWidth="1"/>
    <col min="5899" max="5899" width="21.85546875" style="317" customWidth="1"/>
    <col min="5900" max="5900" width="17.7109375" style="317" customWidth="1"/>
    <col min="5901" max="5901" width="7.42578125" style="317" customWidth="1"/>
    <col min="5902" max="5902" width="25.28515625" style="317" customWidth="1"/>
    <col min="5903" max="5911" width="16.7109375" style="317" customWidth="1"/>
    <col min="5912" max="5912" width="54.42578125" style="317" customWidth="1"/>
    <col min="5913" max="5913" width="9.42578125" style="317" customWidth="1"/>
    <col min="5914" max="5915" width="63.7109375" style="317" customWidth="1"/>
    <col min="5916" max="5918" width="33.5703125" style="317" customWidth="1"/>
    <col min="5919" max="5919" width="3.28515625" style="317" customWidth="1"/>
    <col min="5920" max="6144" width="8.85546875" style="317" customWidth="1"/>
    <col min="6145" max="6145" width="3.28515625" style="317" customWidth="1"/>
    <col min="6146" max="6147" width="25.28515625" style="317" customWidth="1"/>
    <col min="6148" max="6148" width="19.7109375" style="317" customWidth="1"/>
    <col min="6149" max="6149" width="5.28515625" style="317" customWidth="1"/>
    <col min="6150" max="6150" width="21.85546875" style="317" customWidth="1"/>
    <col min="6151" max="6152" width="33.5703125" style="317" customWidth="1"/>
    <col min="6153" max="6153" width="3" style="317" customWidth="1"/>
    <col min="6154" max="6154" width="30.5703125" style="317" customWidth="1"/>
    <col min="6155" max="6155" width="21.85546875" style="317" customWidth="1"/>
    <col min="6156" max="6156" width="17.7109375" style="317" customWidth="1"/>
    <col min="6157" max="6157" width="7.42578125" style="317" customWidth="1"/>
    <col min="6158" max="6158" width="25.28515625" style="317" customWidth="1"/>
    <col min="6159" max="6167" width="16.7109375" style="317" customWidth="1"/>
    <col min="6168" max="6168" width="54.42578125" style="317" customWidth="1"/>
    <col min="6169" max="6169" width="9.42578125" style="317" customWidth="1"/>
    <col min="6170" max="6171" width="63.7109375" style="317" customWidth="1"/>
    <col min="6172" max="6174" width="33.5703125" style="317" customWidth="1"/>
    <col min="6175" max="6175" width="3.28515625" style="317" customWidth="1"/>
    <col min="6176" max="6400" width="8.85546875" style="317" customWidth="1"/>
    <col min="6401" max="6401" width="3.28515625" style="317" customWidth="1"/>
    <col min="6402" max="6403" width="25.28515625" style="317" customWidth="1"/>
    <col min="6404" max="6404" width="19.7109375" style="317" customWidth="1"/>
    <col min="6405" max="6405" width="5.28515625" style="317" customWidth="1"/>
    <col min="6406" max="6406" width="21.85546875" style="317" customWidth="1"/>
    <col min="6407" max="6408" width="33.5703125" style="317" customWidth="1"/>
    <col min="6409" max="6409" width="3" style="317" customWidth="1"/>
    <col min="6410" max="6410" width="30.5703125" style="317" customWidth="1"/>
    <col min="6411" max="6411" width="21.85546875" style="317" customWidth="1"/>
    <col min="6412" max="6412" width="17.7109375" style="317" customWidth="1"/>
    <col min="6413" max="6413" width="7.42578125" style="317" customWidth="1"/>
    <col min="6414" max="6414" width="25.28515625" style="317" customWidth="1"/>
    <col min="6415" max="6423" width="16.7109375" style="317" customWidth="1"/>
    <col min="6424" max="6424" width="54.42578125" style="317" customWidth="1"/>
    <col min="6425" max="6425" width="9.42578125" style="317" customWidth="1"/>
    <col min="6426" max="6427" width="63.7109375" style="317" customWidth="1"/>
    <col min="6428" max="6430" width="33.5703125" style="317" customWidth="1"/>
    <col min="6431" max="6431" width="3.28515625" style="317" customWidth="1"/>
    <col min="6432" max="6656" width="8.85546875" style="317" customWidth="1"/>
    <col min="6657" max="6657" width="3.28515625" style="317" customWidth="1"/>
    <col min="6658" max="6659" width="25.28515625" style="317" customWidth="1"/>
    <col min="6660" max="6660" width="19.7109375" style="317" customWidth="1"/>
    <col min="6661" max="6661" width="5.28515625" style="317" customWidth="1"/>
    <col min="6662" max="6662" width="21.85546875" style="317" customWidth="1"/>
    <col min="6663" max="6664" width="33.5703125" style="317" customWidth="1"/>
    <col min="6665" max="6665" width="3" style="317" customWidth="1"/>
    <col min="6666" max="6666" width="30.5703125" style="317" customWidth="1"/>
    <col min="6667" max="6667" width="21.85546875" style="317" customWidth="1"/>
    <col min="6668" max="6668" width="17.7109375" style="317" customWidth="1"/>
    <col min="6669" max="6669" width="7.42578125" style="317" customWidth="1"/>
    <col min="6670" max="6670" width="25.28515625" style="317" customWidth="1"/>
    <col min="6671" max="6679" width="16.7109375" style="317" customWidth="1"/>
    <col min="6680" max="6680" width="54.42578125" style="317" customWidth="1"/>
    <col min="6681" max="6681" width="9.42578125" style="317" customWidth="1"/>
    <col min="6682" max="6683" width="63.7109375" style="317" customWidth="1"/>
    <col min="6684" max="6686" width="33.5703125" style="317" customWidth="1"/>
    <col min="6687" max="6687" width="3.28515625" style="317" customWidth="1"/>
    <col min="6688" max="6912" width="8.85546875" style="317" customWidth="1"/>
    <col min="6913" max="6913" width="3.28515625" style="317" customWidth="1"/>
    <col min="6914" max="6915" width="25.28515625" style="317" customWidth="1"/>
    <col min="6916" max="6916" width="19.7109375" style="317" customWidth="1"/>
    <col min="6917" max="6917" width="5.28515625" style="317" customWidth="1"/>
    <col min="6918" max="6918" width="21.85546875" style="317" customWidth="1"/>
    <col min="6919" max="6920" width="33.5703125" style="317" customWidth="1"/>
    <col min="6921" max="6921" width="3" style="317" customWidth="1"/>
    <col min="6922" max="6922" width="30.5703125" style="317" customWidth="1"/>
    <col min="6923" max="6923" width="21.85546875" style="317" customWidth="1"/>
    <col min="6924" max="6924" width="17.7109375" style="317" customWidth="1"/>
    <col min="6925" max="6925" width="7.42578125" style="317" customWidth="1"/>
    <col min="6926" max="6926" width="25.28515625" style="317" customWidth="1"/>
    <col min="6927" max="6935" width="16.7109375" style="317" customWidth="1"/>
    <col min="6936" max="6936" width="54.42578125" style="317" customWidth="1"/>
    <col min="6937" max="6937" width="9.42578125" style="317" customWidth="1"/>
    <col min="6938" max="6939" width="63.7109375" style="317" customWidth="1"/>
    <col min="6940" max="6942" width="33.5703125" style="317" customWidth="1"/>
    <col min="6943" max="6943" width="3.28515625" style="317" customWidth="1"/>
    <col min="6944" max="7168" width="8.85546875" style="317" customWidth="1"/>
    <col min="7169" max="7169" width="3.28515625" style="317" customWidth="1"/>
    <col min="7170" max="7171" width="25.28515625" style="317" customWidth="1"/>
    <col min="7172" max="7172" width="19.7109375" style="317" customWidth="1"/>
    <col min="7173" max="7173" width="5.28515625" style="317" customWidth="1"/>
    <col min="7174" max="7174" width="21.85546875" style="317" customWidth="1"/>
    <col min="7175" max="7176" width="33.5703125" style="317" customWidth="1"/>
    <col min="7177" max="7177" width="3" style="317" customWidth="1"/>
    <col min="7178" max="7178" width="30.5703125" style="317" customWidth="1"/>
    <col min="7179" max="7179" width="21.85546875" style="317" customWidth="1"/>
    <col min="7180" max="7180" width="17.7109375" style="317" customWidth="1"/>
    <col min="7181" max="7181" width="7.42578125" style="317" customWidth="1"/>
    <col min="7182" max="7182" width="25.28515625" style="317" customWidth="1"/>
    <col min="7183" max="7191" width="16.7109375" style="317" customWidth="1"/>
    <col min="7192" max="7192" width="54.42578125" style="317" customWidth="1"/>
    <col min="7193" max="7193" width="9.42578125" style="317" customWidth="1"/>
    <col min="7194" max="7195" width="63.7109375" style="317" customWidth="1"/>
    <col min="7196" max="7198" width="33.5703125" style="317" customWidth="1"/>
    <col min="7199" max="7199" width="3.28515625" style="317" customWidth="1"/>
    <col min="7200" max="7424" width="8.85546875" style="317" customWidth="1"/>
    <col min="7425" max="7425" width="3.28515625" style="317" customWidth="1"/>
    <col min="7426" max="7427" width="25.28515625" style="317" customWidth="1"/>
    <col min="7428" max="7428" width="19.7109375" style="317" customWidth="1"/>
    <col min="7429" max="7429" width="5.28515625" style="317" customWidth="1"/>
    <col min="7430" max="7430" width="21.85546875" style="317" customWidth="1"/>
    <col min="7431" max="7432" width="33.5703125" style="317" customWidth="1"/>
    <col min="7433" max="7433" width="3" style="317" customWidth="1"/>
    <col min="7434" max="7434" width="30.5703125" style="317" customWidth="1"/>
    <col min="7435" max="7435" width="21.85546875" style="317" customWidth="1"/>
    <col min="7436" max="7436" width="17.7109375" style="317" customWidth="1"/>
    <col min="7437" max="7437" width="7.42578125" style="317" customWidth="1"/>
    <col min="7438" max="7438" width="25.28515625" style="317" customWidth="1"/>
    <col min="7439" max="7447" width="16.7109375" style="317" customWidth="1"/>
    <col min="7448" max="7448" width="54.42578125" style="317" customWidth="1"/>
    <col min="7449" max="7449" width="9.42578125" style="317" customWidth="1"/>
    <col min="7450" max="7451" width="63.7109375" style="317" customWidth="1"/>
    <col min="7452" max="7454" width="33.5703125" style="317" customWidth="1"/>
    <col min="7455" max="7455" width="3.28515625" style="317" customWidth="1"/>
    <col min="7456" max="7680" width="8.85546875" style="317" customWidth="1"/>
    <col min="7681" max="7681" width="3.28515625" style="317" customWidth="1"/>
    <col min="7682" max="7683" width="25.28515625" style="317" customWidth="1"/>
    <col min="7684" max="7684" width="19.7109375" style="317" customWidth="1"/>
    <col min="7685" max="7685" width="5.28515625" style="317" customWidth="1"/>
    <col min="7686" max="7686" width="21.85546875" style="317" customWidth="1"/>
    <col min="7687" max="7688" width="33.5703125" style="317" customWidth="1"/>
    <col min="7689" max="7689" width="3" style="317" customWidth="1"/>
    <col min="7690" max="7690" width="30.5703125" style="317" customWidth="1"/>
    <col min="7691" max="7691" width="21.85546875" style="317" customWidth="1"/>
    <col min="7692" max="7692" width="17.7109375" style="317" customWidth="1"/>
    <col min="7693" max="7693" width="7.42578125" style="317" customWidth="1"/>
    <col min="7694" max="7694" width="25.28515625" style="317" customWidth="1"/>
    <col min="7695" max="7703" width="16.7109375" style="317" customWidth="1"/>
    <col min="7704" max="7704" width="54.42578125" style="317" customWidth="1"/>
    <col min="7705" max="7705" width="9.42578125" style="317" customWidth="1"/>
    <col min="7706" max="7707" width="63.7109375" style="317" customWidth="1"/>
    <col min="7708" max="7710" width="33.5703125" style="317" customWidth="1"/>
    <col min="7711" max="7711" width="3.28515625" style="317" customWidth="1"/>
    <col min="7712" max="7936" width="8.85546875" style="317" customWidth="1"/>
    <col min="7937" max="7937" width="3.28515625" style="317" customWidth="1"/>
    <col min="7938" max="7939" width="25.28515625" style="317" customWidth="1"/>
    <col min="7940" max="7940" width="19.7109375" style="317" customWidth="1"/>
    <col min="7941" max="7941" width="5.28515625" style="317" customWidth="1"/>
    <col min="7942" max="7942" width="21.85546875" style="317" customWidth="1"/>
    <col min="7943" max="7944" width="33.5703125" style="317" customWidth="1"/>
    <col min="7945" max="7945" width="3" style="317" customWidth="1"/>
    <col min="7946" max="7946" width="30.5703125" style="317" customWidth="1"/>
    <col min="7947" max="7947" width="21.85546875" style="317" customWidth="1"/>
    <col min="7948" max="7948" width="17.7109375" style="317" customWidth="1"/>
    <col min="7949" max="7949" width="7.42578125" style="317" customWidth="1"/>
    <col min="7950" max="7950" width="25.28515625" style="317" customWidth="1"/>
    <col min="7951" max="7959" width="16.7109375" style="317" customWidth="1"/>
    <col min="7960" max="7960" width="54.42578125" style="317" customWidth="1"/>
    <col min="7961" max="7961" width="9.42578125" style="317" customWidth="1"/>
    <col min="7962" max="7963" width="63.7109375" style="317" customWidth="1"/>
    <col min="7964" max="7966" width="33.5703125" style="317" customWidth="1"/>
    <col min="7967" max="7967" width="3.28515625" style="317" customWidth="1"/>
    <col min="7968" max="8192" width="8.85546875" style="317" customWidth="1"/>
    <col min="8193" max="8193" width="3.28515625" style="317" customWidth="1"/>
    <col min="8194" max="8195" width="25.28515625" style="317" customWidth="1"/>
    <col min="8196" max="8196" width="19.7109375" style="317" customWidth="1"/>
    <col min="8197" max="8197" width="5.28515625" style="317" customWidth="1"/>
    <col min="8198" max="8198" width="21.85546875" style="317" customWidth="1"/>
    <col min="8199" max="8200" width="33.5703125" style="317" customWidth="1"/>
    <col min="8201" max="8201" width="3" style="317" customWidth="1"/>
    <col min="8202" max="8202" width="30.5703125" style="317" customWidth="1"/>
    <col min="8203" max="8203" width="21.85546875" style="317" customWidth="1"/>
    <col min="8204" max="8204" width="17.7109375" style="317" customWidth="1"/>
    <col min="8205" max="8205" width="7.42578125" style="317" customWidth="1"/>
    <col min="8206" max="8206" width="25.28515625" style="317" customWidth="1"/>
    <col min="8207" max="8215" width="16.7109375" style="317" customWidth="1"/>
    <col min="8216" max="8216" width="54.42578125" style="317" customWidth="1"/>
    <col min="8217" max="8217" width="9.42578125" style="317" customWidth="1"/>
    <col min="8218" max="8219" width="63.7109375" style="317" customWidth="1"/>
    <col min="8220" max="8222" width="33.5703125" style="317" customWidth="1"/>
    <col min="8223" max="8223" width="3.28515625" style="317" customWidth="1"/>
    <col min="8224" max="8448" width="8.85546875" style="317" customWidth="1"/>
    <col min="8449" max="8449" width="3.28515625" style="317" customWidth="1"/>
    <col min="8450" max="8451" width="25.28515625" style="317" customWidth="1"/>
    <col min="8452" max="8452" width="19.7109375" style="317" customWidth="1"/>
    <col min="8453" max="8453" width="5.28515625" style="317" customWidth="1"/>
    <col min="8454" max="8454" width="21.85546875" style="317" customWidth="1"/>
    <col min="8455" max="8456" width="33.5703125" style="317" customWidth="1"/>
    <col min="8457" max="8457" width="3" style="317" customWidth="1"/>
    <col min="8458" max="8458" width="30.5703125" style="317" customWidth="1"/>
    <col min="8459" max="8459" width="21.85546875" style="317" customWidth="1"/>
    <col min="8460" max="8460" width="17.7109375" style="317" customWidth="1"/>
    <col min="8461" max="8461" width="7.42578125" style="317" customWidth="1"/>
    <col min="8462" max="8462" width="25.28515625" style="317" customWidth="1"/>
    <col min="8463" max="8471" width="16.7109375" style="317" customWidth="1"/>
    <col min="8472" max="8472" width="54.42578125" style="317" customWidth="1"/>
    <col min="8473" max="8473" width="9.42578125" style="317" customWidth="1"/>
    <col min="8474" max="8475" width="63.7109375" style="317" customWidth="1"/>
    <col min="8476" max="8478" width="33.5703125" style="317" customWidth="1"/>
    <col min="8479" max="8479" width="3.28515625" style="317" customWidth="1"/>
    <col min="8480" max="8704" width="8.85546875" style="317" customWidth="1"/>
    <col min="8705" max="8705" width="3.28515625" style="317" customWidth="1"/>
    <col min="8706" max="8707" width="25.28515625" style="317" customWidth="1"/>
    <col min="8708" max="8708" width="19.7109375" style="317" customWidth="1"/>
    <col min="8709" max="8709" width="5.28515625" style="317" customWidth="1"/>
    <col min="8710" max="8710" width="21.85546875" style="317" customWidth="1"/>
    <col min="8711" max="8712" width="33.5703125" style="317" customWidth="1"/>
    <col min="8713" max="8713" width="3" style="317" customWidth="1"/>
    <col min="8714" max="8714" width="30.5703125" style="317" customWidth="1"/>
    <col min="8715" max="8715" width="21.85546875" style="317" customWidth="1"/>
    <col min="8716" max="8716" width="17.7109375" style="317" customWidth="1"/>
    <col min="8717" max="8717" width="7.42578125" style="317" customWidth="1"/>
    <col min="8718" max="8718" width="25.28515625" style="317" customWidth="1"/>
    <col min="8719" max="8727" width="16.7109375" style="317" customWidth="1"/>
    <col min="8728" max="8728" width="54.42578125" style="317" customWidth="1"/>
    <col min="8729" max="8729" width="9.42578125" style="317" customWidth="1"/>
    <col min="8730" max="8731" width="63.7109375" style="317" customWidth="1"/>
    <col min="8732" max="8734" width="33.5703125" style="317" customWidth="1"/>
    <col min="8735" max="8735" width="3.28515625" style="317" customWidth="1"/>
    <col min="8736" max="8960" width="8.85546875" style="317" customWidth="1"/>
    <col min="8961" max="8961" width="3.28515625" style="317" customWidth="1"/>
    <col min="8962" max="8963" width="25.28515625" style="317" customWidth="1"/>
    <col min="8964" max="8964" width="19.7109375" style="317" customWidth="1"/>
    <col min="8965" max="8965" width="5.28515625" style="317" customWidth="1"/>
    <col min="8966" max="8966" width="21.85546875" style="317" customWidth="1"/>
    <col min="8967" max="8968" width="33.5703125" style="317" customWidth="1"/>
    <col min="8969" max="8969" width="3" style="317" customWidth="1"/>
    <col min="8970" max="8970" width="30.5703125" style="317" customWidth="1"/>
    <col min="8971" max="8971" width="21.85546875" style="317" customWidth="1"/>
    <col min="8972" max="8972" width="17.7109375" style="317" customWidth="1"/>
    <col min="8973" max="8973" width="7.42578125" style="317" customWidth="1"/>
    <col min="8974" max="8974" width="25.28515625" style="317" customWidth="1"/>
    <col min="8975" max="8983" width="16.7109375" style="317" customWidth="1"/>
    <col min="8984" max="8984" width="54.42578125" style="317" customWidth="1"/>
    <col min="8985" max="8985" width="9.42578125" style="317" customWidth="1"/>
    <col min="8986" max="8987" width="63.7109375" style="317" customWidth="1"/>
    <col min="8988" max="8990" width="33.5703125" style="317" customWidth="1"/>
    <col min="8991" max="8991" width="3.28515625" style="317" customWidth="1"/>
    <col min="8992" max="9216" width="8.85546875" style="317" customWidth="1"/>
    <col min="9217" max="9217" width="3.28515625" style="317" customWidth="1"/>
    <col min="9218" max="9219" width="25.28515625" style="317" customWidth="1"/>
    <col min="9220" max="9220" width="19.7109375" style="317" customWidth="1"/>
    <col min="9221" max="9221" width="5.28515625" style="317" customWidth="1"/>
    <col min="9222" max="9222" width="21.85546875" style="317" customWidth="1"/>
    <col min="9223" max="9224" width="33.5703125" style="317" customWidth="1"/>
    <col min="9225" max="9225" width="3" style="317" customWidth="1"/>
    <col min="9226" max="9226" width="30.5703125" style="317" customWidth="1"/>
    <col min="9227" max="9227" width="21.85546875" style="317" customWidth="1"/>
    <col min="9228" max="9228" width="17.7109375" style="317" customWidth="1"/>
    <col min="9229" max="9229" width="7.42578125" style="317" customWidth="1"/>
    <col min="9230" max="9230" width="25.28515625" style="317" customWidth="1"/>
    <col min="9231" max="9239" width="16.7109375" style="317" customWidth="1"/>
    <col min="9240" max="9240" width="54.42578125" style="317" customWidth="1"/>
    <col min="9241" max="9241" width="9.42578125" style="317" customWidth="1"/>
    <col min="9242" max="9243" width="63.7109375" style="317" customWidth="1"/>
    <col min="9244" max="9246" width="33.5703125" style="317" customWidth="1"/>
    <col min="9247" max="9247" width="3.28515625" style="317" customWidth="1"/>
    <col min="9248" max="9472" width="8.85546875" style="317" customWidth="1"/>
    <col min="9473" max="9473" width="3.28515625" style="317" customWidth="1"/>
    <col min="9474" max="9475" width="25.28515625" style="317" customWidth="1"/>
    <col min="9476" max="9476" width="19.7109375" style="317" customWidth="1"/>
    <col min="9477" max="9477" width="5.28515625" style="317" customWidth="1"/>
    <col min="9478" max="9478" width="21.85546875" style="317" customWidth="1"/>
    <col min="9479" max="9480" width="33.5703125" style="317" customWidth="1"/>
    <col min="9481" max="9481" width="3" style="317" customWidth="1"/>
    <col min="9482" max="9482" width="30.5703125" style="317" customWidth="1"/>
    <col min="9483" max="9483" width="21.85546875" style="317" customWidth="1"/>
    <col min="9484" max="9484" width="17.7109375" style="317" customWidth="1"/>
    <col min="9485" max="9485" width="7.42578125" style="317" customWidth="1"/>
    <col min="9486" max="9486" width="25.28515625" style="317" customWidth="1"/>
    <col min="9487" max="9495" width="16.7109375" style="317" customWidth="1"/>
    <col min="9496" max="9496" width="54.42578125" style="317" customWidth="1"/>
    <col min="9497" max="9497" width="9.42578125" style="317" customWidth="1"/>
    <col min="9498" max="9499" width="63.7109375" style="317" customWidth="1"/>
    <col min="9500" max="9502" width="33.5703125" style="317" customWidth="1"/>
    <col min="9503" max="9503" width="3.28515625" style="317" customWidth="1"/>
    <col min="9504" max="9728" width="8.85546875" style="317" customWidth="1"/>
    <col min="9729" max="9729" width="3.28515625" style="317" customWidth="1"/>
    <col min="9730" max="9731" width="25.28515625" style="317" customWidth="1"/>
    <col min="9732" max="9732" width="19.7109375" style="317" customWidth="1"/>
    <col min="9733" max="9733" width="5.28515625" style="317" customWidth="1"/>
    <col min="9734" max="9734" width="21.85546875" style="317" customWidth="1"/>
    <col min="9735" max="9736" width="33.5703125" style="317" customWidth="1"/>
    <col min="9737" max="9737" width="3" style="317" customWidth="1"/>
    <col min="9738" max="9738" width="30.5703125" style="317" customWidth="1"/>
    <col min="9739" max="9739" width="21.85546875" style="317" customWidth="1"/>
    <col min="9740" max="9740" width="17.7109375" style="317" customWidth="1"/>
    <col min="9741" max="9741" width="7.42578125" style="317" customWidth="1"/>
    <col min="9742" max="9742" width="25.28515625" style="317" customWidth="1"/>
    <col min="9743" max="9751" width="16.7109375" style="317" customWidth="1"/>
    <col min="9752" max="9752" width="54.42578125" style="317" customWidth="1"/>
    <col min="9753" max="9753" width="9.42578125" style="317" customWidth="1"/>
    <col min="9754" max="9755" width="63.7109375" style="317" customWidth="1"/>
    <col min="9756" max="9758" width="33.5703125" style="317" customWidth="1"/>
    <col min="9759" max="9759" width="3.28515625" style="317" customWidth="1"/>
    <col min="9760" max="9984" width="8.85546875" style="317" customWidth="1"/>
    <col min="9985" max="9985" width="3.28515625" style="317" customWidth="1"/>
    <col min="9986" max="9987" width="25.28515625" style="317" customWidth="1"/>
    <col min="9988" max="9988" width="19.7109375" style="317" customWidth="1"/>
    <col min="9989" max="9989" width="5.28515625" style="317" customWidth="1"/>
    <col min="9990" max="9990" width="21.85546875" style="317" customWidth="1"/>
    <col min="9991" max="9992" width="33.5703125" style="317" customWidth="1"/>
    <col min="9993" max="9993" width="3" style="317" customWidth="1"/>
    <col min="9994" max="9994" width="30.5703125" style="317" customWidth="1"/>
    <col min="9995" max="9995" width="21.85546875" style="317" customWidth="1"/>
    <col min="9996" max="9996" width="17.7109375" style="317" customWidth="1"/>
    <col min="9997" max="9997" width="7.42578125" style="317" customWidth="1"/>
    <col min="9998" max="9998" width="25.28515625" style="317" customWidth="1"/>
    <col min="9999" max="10007" width="16.7109375" style="317" customWidth="1"/>
    <col min="10008" max="10008" width="54.42578125" style="317" customWidth="1"/>
    <col min="10009" max="10009" width="9.42578125" style="317" customWidth="1"/>
    <col min="10010" max="10011" width="63.7109375" style="317" customWidth="1"/>
    <col min="10012" max="10014" width="33.5703125" style="317" customWidth="1"/>
    <col min="10015" max="10015" width="3.28515625" style="317" customWidth="1"/>
    <col min="10016" max="10240" width="8.85546875" style="317" customWidth="1"/>
    <col min="10241" max="10241" width="3.28515625" style="317" customWidth="1"/>
    <col min="10242" max="10243" width="25.28515625" style="317" customWidth="1"/>
    <col min="10244" max="10244" width="19.7109375" style="317" customWidth="1"/>
    <col min="10245" max="10245" width="5.28515625" style="317" customWidth="1"/>
    <col min="10246" max="10246" width="21.85546875" style="317" customWidth="1"/>
    <col min="10247" max="10248" width="33.5703125" style="317" customWidth="1"/>
    <col min="10249" max="10249" width="3" style="317" customWidth="1"/>
    <col min="10250" max="10250" width="30.5703125" style="317" customWidth="1"/>
    <col min="10251" max="10251" width="21.85546875" style="317" customWidth="1"/>
    <col min="10252" max="10252" width="17.7109375" style="317" customWidth="1"/>
    <col min="10253" max="10253" width="7.42578125" style="317" customWidth="1"/>
    <col min="10254" max="10254" width="25.28515625" style="317" customWidth="1"/>
    <col min="10255" max="10263" width="16.7109375" style="317" customWidth="1"/>
    <col min="10264" max="10264" width="54.42578125" style="317" customWidth="1"/>
    <col min="10265" max="10265" width="9.42578125" style="317" customWidth="1"/>
    <col min="10266" max="10267" width="63.7109375" style="317" customWidth="1"/>
    <col min="10268" max="10270" width="33.5703125" style="317" customWidth="1"/>
    <col min="10271" max="10271" width="3.28515625" style="317" customWidth="1"/>
    <col min="10272" max="10496" width="8.85546875" style="317" customWidth="1"/>
    <col min="10497" max="10497" width="3.28515625" style="317" customWidth="1"/>
    <col min="10498" max="10499" width="25.28515625" style="317" customWidth="1"/>
    <col min="10500" max="10500" width="19.7109375" style="317" customWidth="1"/>
    <col min="10501" max="10501" width="5.28515625" style="317" customWidth="1"/>
    <col min="10502" max="10502" width="21.85546875" style="317" customWidth="1"/>
    <col min="10503" max="10504" width="33.5703125" style="317" customWidth="1"/>
    <col min="10505" max="10505" width="3" style="317" customWidth="1"/>
    <col min="10506" max="10506" width="30.5703125" style="317" customWidth="1"/>
    <col min="10507" max="10507" width="21.85546875" style="317" customWidth="1"/>
    <col min="10508" max="10508" width="17.7109375" style="317" customWidth="1"/>
    <col min="10509" max="10509" width="7.42578125" style="317" customWidth="1"/>
    <col min="10510" max="10510" width="25.28515625" style="317" customWidth="1"/>
    <col min="10511" max="10519" width="16.7109375" style="317" customWidth="1"/>
    <col min="10520" max="10520" width="54.42578125" style="317" customWidth="1"/>
    <col min="10521" max="10521" width="9.42578125" style="317" customWidth="1"/>
    <col min="10522" max="10523" width="63.7109375" style="317" customWidth="1"/>
    <col min="10524" max="10526" width="33.5703125" style="317" customWidth="1"/>
    <col min="10527" max="10527" width="3.28515625" style="317" customWidth="1"/>
    <col min="10528" max="10752" width="8.85546875" style="317" customWidth="1"/>
    <col min="10753" max="10753" width="3.28515625" style="317" customWidth="1"/>
    <col min="10754" max="10755" width="25.28515625" style="317" customWidth="1"/>
    <col min="10756" max="10756" width="19.7109375" style="317" customWidth="1"/>
    <col min="10757" max="10757" width="5.28515625" style="317" customWidth="1"/>
    <col min="10758" max="10758" width="21.85546875" style="317" customWidth="1"/>
    <col min="10759" max="10760" width="33.5703125" style="317" customWidth="1"/>
    <col min="10761" max="10761" width="3" style="317" customWidth="1"/>
    <col min="10762" max="10762" width="30.5703125" style="317" customWidth="1"/>
    <col min="10763" max="10763" width="21.85546875" style="317" customWidth="1"/>
    <col min="10764" max="10764" width="17.7109375" style="317" customWidth="1"/>
    <col min="10765" max="10765" width="7.42578125" style="317" customWidth="1"/>
    <col min="10766" max="10766" width="25.28515625" style="317" customWidth="1"/>
    <col min="10767" max="10775" width="16.7109375" style="317" customWidth="1"/>
    <col min="10776" max="10776" width="54.42578125" style="317" customWidth="1"/>
    <col min="10777" max="10777" width="9.42578125" style="317" customWidth="1"/>
    <col min="10778" max="10779" width="63.7109375" style="317" customWidth="1"/>
    <col min="10780" max="10782" width="33.5703125" style="317" customWidth="1"/>
    <col min="10783" max="10783" width="3.28515625" style="317" customWidth="1"/>
    <col min="10784" max="11008" width="8.85546875" style="317" customWidth="1"/>
    <col min="11009" max="11009" width="3.28515625" style="317" customWidth="1"/>
    <col min="11010" max="11011" width="25.28515625" style="317" customWidth="1"/>
    <col min="11012" max="11012" width="19.7109375" style="317" customWidth="1"/>
    <col min="11013" max="11013" width="5.28515625" style="317" customWidth="1"/>
    <col min="11014" max="11014" width="21.85546875" style="317" customWidth="1"/>
    <col min="11015" max="11016" width="33.5703125" style="317" customWidth="1"/>
    <col min="11017" max="11017" width="3" style="317" customWidth="1"/>
    <col min="11018" max="11018" width="30.5703125" style="317" customWidth="1"/>
    <col min="11019" max="11019" width="21.85546875" style="317" customWidth="1"/>
    <col min="11020" max="11020" width="17.7109375" style="317" customWidth="1"/>
    <col min="11021" max="11021" width="7.42578125" style="317" customWidth="1"/>
    <col min="11022" max="11022" width="25.28515625" style="317" customWidth="1"/>
    <col min="11023" max="11031" width="16.7109375" style="317" customWidth="1"/>
    <col min="11032" max="11032" width="54.42578125" style="317" customWidth="1"/>
    <col min="11033" max="11033" width="9.42578125" style="317" customWidth="1"/>
    <col min="11034" max="11035" width="63.7109375" style="317" customWidth="1"/>
    <col min="11036" max="11038" width="33.5703125" style="317" customWidth="1"/>
    <col min="11039" max="11039" width="3.28515625" style="317" customWidth="1"/>
    <col min="11040" max="11264" width="8.85546875" style="317" customWidth="1"/>
    <col min="11265" max="11265" width="3.28515625" style="317" customWidth="1"/>
    <col min="11266" max="11267" width="25.28515625" style="317" customWidth="1"/>
    <col min="11268" max="11268" width="19.7109375" style="317" customWidth="1"/>
    <col min="11269" max="11269" width="5.28515625" style="317" customWidth="1"/>
    <col min="11270" max="11270" width="21.85546875" style="317" customWidth="1"/>
    <col min="11271" max="11272" width="33.5703125" style="317" customWidth="1"/>
    <col min="11273" max="11273" width="3" style="317" customWidth="1"/>
    <col min="11274" max="11274" width="30.5703125" style="317" customWidth="1"/>
    <col min="11275" max="11275" width="21.85546875" style="317" customWidth="1"/>
    <col min="11276" max="11276" width="17.7109375" style="317" customWidth="1"/>
    <col min="11277" max="11277" width="7.42578125" style="317" customWidth="1"/>
    <col min="11278" max="11278" width="25.28515625" style="317" customWidth="1"/>
    <col min="11279" max="11287" width="16.7109375" style="317" customWidth="1"/>
    <col min="11288" max="11288" width="54.42578125" style="317" customWidth="1"/>
    <col min="11289" max="11289" width="9.42578125" style="317" customWidth="1"/>
    <col min="11290" max="11291" width="63.7109375" style="317" customWidth="1"/>
    <col min="11292" max="11294" width="33.5703125" style="317" customWidth="1"/>
    <col min="11295" max="11295" width="3.28515625" style="317" customWidth="1"/>
    <col min="11296" max="11520" width="8.85546875" style="317" customWidth="1"/>
    <col min="11521" max="11521" width="3.28515625" style="317" customWidth="1"/>
    <col min="11522" max="11523" width="25.28515625" style="317" customWidth="1"/>
    <col min="11524" max="11524" width="19.7109375" style="317" customWidth="1"/>
    <col min="11525" max="11525" width="5.28515625" style="317" customWidth="1"/>
    <col min="11526" max="11526" width="21.85546875" style="317" customWidth="1"/>
    <col min="11527" max="11528" width="33.5703125" style="317" customWidth="1"/>
    <col min="11529" max="11529" width="3" style="317" customWidth="1"/>
    <col min="11530" max="11530" width="30.5703125" style="317" customWidth="1"/>
    <col min="11531" max="11531" width="21.85546875" style="317" customWidth="1"/>
    <col min="11532" max="11532" width="17.7109375" style="317" customWidth="1"/>
    <col min="11533" max="11533" width="7.42578125" style="317" customWidth="1"/>
    <col min="11534" max="11534" width="25.28515625" style="317" customWidth="1"/>
    <col min="11535" max="11543" width="16.7109375" style="317" customWidth="1"/>
    <col min="11544" max="11544" width="54.42578125" style="317" customWidth="1"/>
    <col min="11545" max="11545" width="9.42578125" style="317" customWidth="1"/>
    <col min="11546" max="11547" width="63.7109375" style="317" customWidth="1"/>
    <col min="11548" max="11550" width="33.5703125" style="317" customWidth="1"/>
    <col min="11551" max="11551" width="3.28515625" style="317" customWidth="1"/>
    <col min="11552" max="11776" width="8.85546875" style="317" customWidth="1"/>
    <col min="11777" max="11777" width="3.28515625" style="317" customWidth="1"/>
    <col min="11778" max="11779" width="25.28515625" style="317" customWidth="1"/>
    <col min="11780" max="11780" width="19.7109375" style="317" customWidth="1"/>
    <col min="11781" max="11781" width="5.28515625" style="317" customWidth="1"/>
    <col min="11782" max="11782" width="21.85546875" style="317" customWidth="1"/>
    <col min="11783" max="11784" width="33.5703125" style="317" customWidth="1"/>
    <col min="11785" max="11785" width="3" style="317" customWidth="1"/>
    <col min="11786" max="11786" width="30.5703125" style="317" customWidth="1"/>
    <col min="11787" max="11787" width="21.85546875" style="317" customWidth="1"/>
    <col min="11788" max="11788" width="17.7109375" style="317" customWidth="1"/>
    <col min="11789" max="11789" width="7.42578125" style="317" customWidth="1"/>
    <col min="11790" max="11790" width="25.28515625" style="317" customWidth="1"/>
    <col min="11791" max="11799" width="16.7109375" style="317" customWidth="1"/>
    <col min="11800" max="11800" width="54.42578125" style="317" customWidth="1"/>
    <col min="11801" max="11801" width="9.42578125" style="317" customWidth="1"/>
    <col min="11802" max="11803" width="63.7109375" style="317" customWidth="1"/>
    <col min="11804" max="11806" width="33.5703125" style="317" customWidth="1"/>
    <col min="11807" max="11807" width="3.28515625" style="317" customWidth="1"/>
    <col min="11808" max="12032" width="8.85546875" style="317" customWidth="1"/>
    <col min="12033" max="12033" width="3.28515625" style="317" customWidth="1"/>
    <col min="12034" max="12035" width="25.28515625" style="317" customWidth="1"/>
    <col min="12036" max="12036" width="19.7109375" style="317" customWidth="1"/>
    <col min="12037" max="12037" width="5.28515625" style="317" customWidth="1"/>
    <col min="12038" max="12038" width="21.85546875" style="317" customWidth="1"/>
    <col min="12039" max="12040" width="33.5703125" style="317" customWidth="1"/>
    <col min="12041" max="12041" width="3" style="317" customWidth="1"/>
    <col min="12042" max="12042" width="30.5703125" style="317" customWidth="1"/>
    <col min="12043" max="12043" width="21.85546875" style="317" customWidth="1"/>
    <col min="12044" max="12044" width="17.7109375" style="317" customWidth="1"/>
    <col min="12045" max="12045" width="7.42578125" style="317" customWidth="1"/>
    <col min="12046" max="12046" width="25.28515625" style="317" customWidth="1"/>
    <col min="12047" max="12055" width="16.7109375" style="317" customWidth="1"/>
    <col min="12056" max="12056" width="54.42578125" style="317" customWidth="1"/>
    <col min="12057" max="12057" width="9.42578125" style="317" customWidth="1"/>
    <col min="12058" max="12059" width="63.7109375" style="317" customWidth="1"/>
    <col min="12060" max="12062" width="33.5703125" style="317" customWidth="1"/>
    <col min="12063" max="12063" width="3.28515625" style="317" customWidth="1"/>
    <col min="12064" max="12288" width="8.85546875" style="317" customWidth="1"/>
    <col min="12289" max="12289" width="3.28515625" style="317" customWidth="1"/>
    <col min="12290" max="12291" width="25.28515625" style="317" customWidth="1"/>
    <col min="12292" max="12292" width="19.7109375" style="317" customWidth="1"/>
    <col min="12293" max="12293" width="5.28515625" style="317" customWidth="1"/>
    <col min="12294" max="12294" width="21.85546875" style="317" customWidth="1"/>
    <col min="12295" max="12296" width="33.5703125" style="317" customWidth="1"/>
    <col min="12297" max="12297" width="3" style="317" customWidth="1"/>
    <col min="12298" max="12298" width="30.5703125" style="317" customWidth="1"/>
    <col min="12299" max="12299" width="21.85546875" style="317" customWidth="1"/>
    <col min="12300" max="12300" width="17.7109375" style="317" customWidth="1"/>
    <col min="12301" max="12301" width="7.42578125" style="317" customWidth="1"/>
    <col min="12302" max="12302" width="25.28515625" style="317" customWidth="1"/>
    <col min="12303" max="12311" width="16.7109375" style="317" customWidth="1"/>
    <col min="12312" max="12312" width="54.42578125" style="317" customWidth="1"/>
    <col min="12313" max="12313" width="9.42578125" style="317" customWidth="1"/>
    <col min="12314" max="12315" width="63.7109375" style="317" customWidth="1"/>
    <col min="12316" max="12318" width="33.5703125" style="317" customWidth="1"/>
    <col min="12319" max="12319" width="3.28515625" style="317" customWidth="1"/>
    <col min="12320" max="12544" width="8.85546875" style="317" customWidth="1"/>
    <col min="12545" max="12545" width="3.28515625" style="317" customWidth="1"/>
    <col min="12546" max="12547" width="25.28515625" style="317" customWidth="1"/>
    <col min="12548" max="12548" width="19.7109375" style="317" customWidth="1"/>
    <col min="12549" max="12549" width="5.28515625" style="317" customWidth="1"/>
    <col min="12550" max="12550" width="21.85546875" style="317" customWidth="1"/>
    <col min="12551" max="12552" width="33.5703125" style="317" customWidth="1"/>
    <col min="12553" max="12553" width="3" style="317" customWidth="1"/>
    <col min="12554" max="12554" width="30.5703125" style="317" customWidth="1"/>
    <col min="12555" max="12555" width="21.85546875" style="317" customWidth="1"/>
    <col min="12556" max="12556" width="17.7109375" style="317" customWidth="1"/>
    <col min="12557" max="12557" width="7.42578125" style="317" customWidth="1"/>
    <col min="12558" max="12558" width="25.28515625" style="317" customWidth="1"/>
    <col min="12559" max="12567" width="16.7109375" style="317" customWidth="1"/>
    <col min="12568" max="12568" width="54.42578125" style="317" customWidth="1"/>
    <col min="12569" max="12569" width="9.42578125" style="317" customWidth="1"/>
    <col min="12570" max="12571" width="63.7109375" style="317" customWidth="1"/>
    <col min="12572" max="12574" width="33.5703125" style="317" customWidth="1"/>
    <col min="12575" max="12575" width="3.28515625" style="317" customWidth="1"/>
    <col min="12576" max="12800" width="8.85546875" style="317" customWidth="1"/>
    <col min="12801" max="12801" width="3.28515625" style="317" customWidth="1"/>
    <col min="12802" max="12803" width="25.28515625" style="317" customWidth="1"/>
    <col min="12804" max="12804" width="19.7109375" style="317" customWidth="1"/>
    <col min="12805" max="12805" width="5.28515625" style="317" customWidth="1"/>
    <col min="12806" max="12806" width="21.85546875" style="317" customWidth="1"/>
    <col min="12807" max="12808" width="33.5703125" style="317" customWidth="1"/>
    <col min="12809" max="12809" width="3" style="317" customWidth="1"/>
    <col min="12810" max="12810" width="30.5703125" style="317" customWidth="1"/>
    <col min="12811" max="12811" width="21.85546875" style="317" customWidth="1"/>
    <col min="12812" max="12812" width="17.7109375" style="317" customWidth="1"/>
    <col min="12813" max="12813" width="7.42578125" style="317" customWidth="1"/>
    <col min="12814" max="12814" width="25.28515625" style="317" customWidth="1"/>
    <col min="12815" max="12823" width="16.7109375" style="317" customWidth="1"/>
    <col min="12824" max="12824" width="54.42578125" style="317" customWidth="1"/>
    <col min="12825" max="12825" width="9.42578125" style="317" customWidth="1"/>
    <col min="12826" max="12827" width="63.7109375" style="317" customWidth="1"/>
    <col min="12828" max="12830" width="33.5703125" style="317" customWidth="1"/>
    <col min="12831" max="12831" width="3.28515625" style="317" customWidth="1"/>
    <col min="12832" max="13056" width="8.85546875" style="317" customWidth="1"/>
    <col min="13057" max="13057" width="3.28515625" style="317" customWidth="1"/>
    <col min="13058" max="13059" width="25.28515625" style="317" customWidth="1"/>
    <col min="13060" max="13060" width="19.7109375" style="317" customWidth="1"/>
    <col min="13061" max="13061" width="5.28515625" style="317" customWidth="1"/>
    <col min="13062" max="13062" width="21.85546875" style="317" customWidth="1"/>
    <col min="13063" max="13064" width="33.5703125" style="317" customWidth="1"/>
    <col min="13065" max="13065" width="3" style="317" customWidth="1"/>
    <col min="13066" max="13066" width="30.5703125" style="317" customWidth="1"/>
    <col min="13067" max="13067" width="21.85546875" style="317" customWidth="1"/>
    <col min="13068" max="13068" width="17.7109375" style="317" customWidth="1"/>
    <col min="13069" max="13069" width="7.42578125" style="317" customWidth="1"/>
    <col min="13070" max="13070" width="25.28515625" style="317" customWidth="1"/>
    <col min="13071" max="13079" width="16.7109375" style="317" customWidth="1"/>
    <col min="13080" max="13080" width="54.42578125" style="317" customWidth="1"/>
    <col min="13081" max="13081" width="9.42578125" style="317" customWidth="1"/>
    <col min="13082" max="13083" width="63.7109375" style="317" customWidth="1"/>
    <col min="13084" max="13086" width="33.5703125" style="317" customWidth="1"/>
    <col min="13087" max="13087" width="3.28515625" style="317" customWidth="1"/>
    <col min="13088" max="13312" width="8.85546875" style="317" customWidth="1"/>
    <col min="13313" max="13313" width="3.28515625" style="317" customWidth="1"/>
    <col min="13314" max="13315" width="25.28515625" style="317" customWidth="1"/>
    <col min="13316" max="13316" width="19.7109375" style="317" customWidth="1"/>
    <col min="13317" max="13317" width="5.28515625" style="317" customWidth="1"/>
    <col min="13318" max="13318" width="21.85546875" style="317" customWidth="1"/>
    <col min="13319" max="13320" width="33.5703125" style="317" customWidth="1"/>
    <col min="13321" max="13321" width="3" style="317" customWidth="1"/>
    <col min="13322" max="13322" width="30.5703125" style="317" customWidth="1"/>
    <col min="13323" max="13323" width="21.85546875" style="317" customWidth="1"/>
    <col min="13324" max="13324" width="17.7109375" style="317" customWidth="1"/>
    <col min="13325" max="13325" width="7.42578125" style="317" customWidth="1"/>
    <col min="13326" max="13326" width="25.28515625" style="317" customWidth="1"/>
    <col min="13327" max="13335" width="16.7109375" style="317" customWidth="1"/>
    <col min="13336" max="13336" width="54.42578125" style="317" customWidth="1"/>
    <col min="13337" max="13337" width="9.42578125" style="317" customWidth="1"/>
    <col min="13338" max="13339" width="63.7109375" style="317" customWidth="1"/>
    <col min="13340" max="13342" width="33.5703125" style="317" customWidth="1"/>
    <col min="13343" max="13343" width="3.28515625" style="317" customWidth="1"/>
    <col min="13344" max="13568" width="8.85546875" style="317" customWidth="1"/>
    <col min="13569" max="13569" width="3.28515625" style="317" customWidth="1"/>
    <col min="13570" max="13571" width="25.28515625" style="317" customWidth="1"/>
    <col min="13572" max="13572" width="19.7109375" style="317" customWidth="1"/>
    <col min="13573" max="13573" width="5.28515625" style="317" customWidth="1"/>
    <col min="13574" max="13574" width="21.85546875" style="317" customWidth="1"/>
    <col min="13575" max="13576" width="33.5703125" style="317" customWidth="1"/>
    <col min="13577" max="13577" width="3" style="317" customWidth="1"/>
    <col min="13578" max="13578" width="30.5703125" style="317" customWidth="1"/>
    <col min="13579" max="13579" width="21.85546875" style="317" customWidth="1"/>
    <col min="13580" max="13580" width="17.7109375" style="317" customWidth="1"/>
    <col min="13581" max="13581" width="7.42578125" style="317" customWidth="1"/>
    <col min="13582" max="13582" width="25.28515625" style="317" customWidth="1"/>
    <col min="13583" max="13591" width="16.7109375" style="317" customWidth="1"/>
    <col min="13592" max="13592" width="54.42578125" style="317" customWidth="1"/>
    <col min="13593" max="13593" width="9.42578125" style="317" customWidth="1"/>
    <col min="13594" max="13595" width="63.7109375" style="317" customWidth="1"/>
    <col min="13596" max="13598" width="33.5703125" style="317" customWidth="1"/>
    <col min="13599" max="13599" width="3.28515625" style="317" customWidth="1"/>
    <col min="13600" max="13824" width="8.85546875" style="317" customWidth="1"/>
    <col min="13825" max="13825" width="3.28515625" style="317" customWidth="1"/>
    <col min="13826" max="13827" width="25.28515625" style="317" customWidth="1"/>
    <col min="13828" max="13828" width="19.7109375" style="317" customWidth="1"/>
    <col min="13829" max="13829" width="5.28515625" style="317" customWidth="1"/>
    <col min="13830" max="13830" width="21.85546875" style="317" customWidth="1"/>
    <col min="13831" max="13832" width="33.5703125" style="317" customWidth="1"/>
    <col min="13833" max="13833" width="3" style="317" customWidth="1"/>
    <col min="13834" max="13834" width="30.5703125" style="317" customWidth="1"/>
    <col min="13835" max="13835" width="21.85546875" style="317" customWidth="1"/>
    <col min="13836" max="13836" width="17.7109375" style="317" customWidth="1"/>
    <col min="13837" max="13837" width="7.42578125" style="317" customWidth="1"/>
    <col min="13838" max="13838" width="25.28515625" style="317" customWidth="1"/>
    <col min="13839" max="13847" width="16.7109375" style="317" customWidth="1"/>
    <col min="13848" max="13848" width="54.42578125" style="317" customWidth="1"/>
    <col min="13849" max="13849" width="9.42578125" style="317" customWidth="1"/>
    <col min="13850" max="13851" width="63.7109375" style="317" customWidth="1"/>
    <col min="13852" max="13854" width="33.5703125" style="317" customWidth="1"/>
    <col min="13855" max="13855" width="3.28515625" style="317" customWidth="1"/>
    <col min="13856" max="14080" width="8.85546875" style="317" customWidth="1"/>
    <col min="14081" max="14081" width="3.28515625" style="317" customWidth="1"/>
    <col min="14082" max="14083" width="25.28515625" style="317" customWidth="1"/>
    <col min="14084" max="14084" width="19.7109375" style="317" customWidth="1"/>
    <col min="14085" max="14085" width="5.28515625" style="317" customWidth="1"/>
    <col min="14086" max="14086" width="21.85546875" style="317" customWidth="1"/>
    <col min="14087" max="14088" width="33.5703125" style="317" customWidth="1"/>
    <col min="14089" max="14089" width="3" style="317" customWidth="1"/>
    <col min="14090" max="14090" width="30.5703125" style="317" customWidth="1"/>
    <col min="14091" max="14091" width="21.85546875" style="317" customWidth="1"/>
    <col min="14092" max="14092" width="17.7109375" style="317" customWidth="1"/>
    <col min="14093" max="14093" width="7.42578125" style="317" customWidth="1"/>
    <col min="14094" max="14094" width="25.28515625" style="317" customWidth="1"/>
    <col min="14095" max="14103" width="16.7109375" style="317" customWidth="1"/>
    <col min="14104" max="14104" width="54.42578125" style="317" customWidth="1"/>
    <col min="14105" max="14105" width="9.42578125" style="317" customWidth="1"/>
    <col min="14106" max="14107" width="63.7109375" style="317" customWidth="1"/>
    <col min="14108" max="14110" width="33.5703125" style="317" customWidth="1"/>
    <col min="14111" max="14111" width="3.28515625" style="317" customWidth="1"/>
    <col min="14112" max="14336" width="8.85546875" style="317" customWidth="1"/>
    <col min="14337" max="14337" width="3.28515625" style="317" customWidth="1"/>
    <col min="14338" max="14339" width="25.28515625" style="317" customWidth="1"/>
    <col min="14340" max="14340" width="19.7109375" style="317" customWidth="1"/>
    <col min="14341" max="14341" width="5.28515625" style="317" customWidth="1"/>
    <col min="14342" max="14342" width="21.85546875" style="317" customWidth="1"/>
    <col min="14343" max="14344" width="33.5703125" style="317" customWidth="1"/>
    <col min="14345" max="14345" width="3" style="317" customWidth="1"/>
    <col min="14346" max="14346" width="30.5703125" style="317" customWidth="1"/>
    <col min="14347" max="14347" width="21.85546875" style="317" customWidth="1"/>
    <col min="14348" max="14348" width="17.7109375" style="317" customWidth="1"/>
    <col min="14349" max="14349" width="7.42578125" style="317" customWidth="1"/>
    <col min="14350" max="14350" width="25.28515625" style="317" customWidth="1"/>
    <col min="14351" max="14359" width="16.7109375" style="317" customWidth="1"/>
    <col min="14360" max="14360" width="54.42578125" style="317" customWidth="1"/>
    <col min="14361" max="14361" width="9.42578125" style="317" customWidth="1"/>
    <col min="14362" max="14363" width="63.7109375" style="317" customWidth="1"/>
    <col min="14364" max="14366" width="33.5703125" style="317" customWidth="1"/>
    <col min="14367" max="14367" width="3.28515625" style="317" customWidth="1"/>
    <col min="14368" max="14592" width="8.85546875" style="317" customWidth="1"/>
    <col min="14593" max="14593" width="3.28515625" style="317" customWidth="1"/>
    <col min="14594" max="14595" width="25.28515625" style="317" customWidth="1"/>
    <col min="14596" max="14596" width="19.7109375" style="317" customWidth="1"/>
    <col min="14597" max="14597" width="5.28515625" style="317" customWidth="1"/>
    <col min="14598" max="14598" width="21.85546875" style="317" customWidth="1"/>
    <col min="14599" max="14600" width="33.5703125" style="317" customWidth="1"/>
    <col min="14601" max="14601" width="3" style="317" customWidth="1"/>
    <col min="14602" max="14602" width="30.5703125" style="317" customWidth="1"/>
    <col min="14603" max="14603" width="21.85546875" style="317" customWidth="1"/>
    <col min="14604" max="14604" width="17.7109375" style="317" customWidth="1"/>
    <col min="14605" max="14605" width="7.42578125" style="317" customWidth="1"/>
    <col min="14606" max="14606" width="25.28515625" style="317" customWidth="1"/>
    <col min="14607" max="14615" width="16.7109375" style="317" customWidth="1"/>
    <col min="14616" max="14616" width="54.42578125" style="317" customWidth="1"/>
    <col min="14617" max="14617" width="9.42578125" style="317" customWidth="1"/>
    <col min="14618" max="14619" width="63.7109375" style="317" customWidth="1"/>
    <col min="14620" max="14622" width="33.5703125" style="317" customWidth="1"/>
    <col min="14623" max="14623" width="3.28515625" style="317" customWidth="1"/>
    <col min="14624" max="14848" width="8.85546875" style="317" customWidth="1"/>
    <col min="14849" max="14849" width="3.28515625" style="317" customWidth="1"/>
    <col min="14850" max="14851" width="25.28515625" style="317" customWidth="1"/>
    <col min="14852" max="14852" width="19.7109375" style="317" customWidth="1"/>
    <col min="14853" max="14853" width="5.28515625" style="317" customWidth="1"/>
    <col min="14854" max="14854" width="21.85546875" style="317" customWidth="1"/>
    <col min="14855" max="14856" width="33.5703125" style="317" customWidth="1"/>
    <col min="14857" max="14857" width="3" style="317" customWidth="1"/>
    <col min="14858" max="14858" width="30.5703125" style="317" customWidth="1"/>
    <col min="14859" max="14859" width="21.85546875" style="317" customWidth="1"/>
    <col min="14860" max="14860" width="17.7109375" style="317" customWidth="1"/>
    <col min="14861" max="14861" width="7.42578125" style="317" customWidth="1"/>
    <col min="14862" max="14862" width="25.28515625" style="317" customWidth="1"/>
    <col min="14863" max="14871" width="16.7109375" style="317" customWidth="1"/>
    <col min="14872" max="14872" width="54.42578125" style="317" customWidth="1"/>
    <col min="14873" max="14873" width="9.42578125" style="317" customWidth="1"/>
    <col min="14874" max="14875" width="63.7109375" style="317" customWidth="1"/>
    <col min="14876" max="14878" width="33.5703125" style="317" customWidth="1"/>
    <col min="14879" max="14879" width="3.28515625" style="317" customWidth="1"/>
    <col min="14880" max="15104" width="8.85546875" style="317" customWidth="1"/>
    <col min="15105" max="15105" width="3.28515625" style="317" customWidth="1"/>
    <col min="15106" max="15107" width="25.28515625" style="317" customWidth="1"/>
    <col min="15108" max="15108" width="19.7109375" style="317" customWidth="1"/>
    <col min="15109" max="15109" width="5.28515625" style="317" customWidth="1"/>
    <col min="15110" max="15110" width="21.85546875" style="317" customWidth="1"/>
    <col min="15111" max="15112" width="33.5703125" style="317" customWidth="1"/>
    <col min="15113" max="15113" width="3" style="317" customWidth="1"/>
    <col min="15114" max="15114" width="30.5703125" style="317" customWidth="1"/>
    <col min="15115" max="15115" width="21.85546875" style="317" customWidth="1"/>
    <col min="15116" max="15116" width="17.7109375" style="317" customWidth="1"/>
    <col min="15117" max="15117" width="7.42578125" style="317" customWidth="1"/>
    <col min="15118" max="15118" width="25.28515625" style="317" customWidth="1"/>
    <col min="15119" max="15127" width="16.7109375" style="317" customWidth="1"/>
    <col min="15128" max="15128" width="54.42578125" style="317" customWidth="1"/>
    <col min="15129" max="15129" width="9.42578125" style="317" customWidth="1"/>
    <col min="15130" max="15131" width="63.7109375" style="317" customWidth="1"/>
    <col min="15132" max="15134" width="33.5703125" style="317" customWidth="1"/>
    <col min="15135" max="15135" width="3.28515625" style="317" customWidth="1"/>
    <col min="15136" max="15360" width="8.85546875" style="317" customWidth="1"/>
    <col min="15361" max="15361" width="3.28515625" style="317" customWidth="1"/>
    <col min="15362" max="15363" width="25.28515625" style="317" customWidth="1"/>
    <col min="15364" max="15364" width="19.7109375" style="317" customWidth="1"/>
    <col min="15365" max="15365" width="5.28515625" style="317" customWidth="1"/>
    <col min="15366" max="15366" width="21.85546875" style="317" customWidth="1"/>
    <col min="15367" max="15368" width="33.5703125" style="317" customWidth="1"/>
    <col min="15369" max="15369" width="3" style="317" customWidth="1"/>
    <col min="15370" max="15370" width="30.5703125" style="317" customWidth="1"/>
    <col min="15371" max="15371" width="21.85546875" style="317" customWidth="1"/>
    <col min="15372" max="15372" width="17.7109375" style="317" customWidth="1"/>
    <col min="15373" max="15373" width="7.42578125" style="317" customWidth="1"/>
    <col min="15374" max="15374" width="25.28515625" style="317" customWidth="1"/>
    <col min="15375" max="15383" width="16.7109375" style="317" customWidth="1"/>
    <col min="15384" max="15384" width="54.42578125" style="317" customWidth="1"/>
    <col min="15385" max="15385" width="9.42578125" style="317" customWidth="1"/>
    <col min="15386" max="15387" width="63.7109375" style="317" customWidth="1"/>
    <col min="15388" max="15390" width="33.5703125" style="317" customWidth="1"/>
    <col min="15391" max="15391" width="3.28515625" style="317" customWidth="1"/>
    <col min="15392" max="15616" width="8.85546875" style="317" customWidth="1"/>
    <col min="15617" max="15617" width="3.28515625" style="317" customWidth="1"/>
    <col min="15618" max="15619" width="25.28515625" style="317" customWidth="1"/>
    <col min="15620" max="15620" width="19.7109375" style="317" customWidth="1"/>
    <col min="15621" max="15621" width="5.28515625" style="317" customWidth="1"/>
    <col min="15622" max="15622" width="21.85546875" style="317" customWidth="1"/>
    <col min="15623" max="15624" width="33.5703125" style="317" customWidth="1"/>
    <col min="15625" max="15625" width="3" style="317" customWidth="1"/>
    <col min="15626" max="15626" width="30.5703125" style="317" customWidth="1"/>
    <col min="15627" max="15627" width="21.85546875" style="317" customWidth="1"/>
    <col min="15628" max="15628" width="17.7109375" style="317" customWidth="1"/>
    <col min="15629" max="15629" width="7.42578125" style="317" customWidth="1"/>
    <col min="15630" max="15630" width="25.28515625" style="317" customWidth="1"/>
    <col min="15631" max="15639" width="16.7109375" style="317" customWidth="1"/>
    <col min="15640" max="15640" width="54.42578125" style="317" customWidth="1"/>
    <col min="15641" max="15641" width="9.42578125" style="317" customWidth="1"/>
    <col min="15642" max="15643" width="63.7109375" style="317" customWidth="1"/>
    <col min="15644" max="15646" width="33.5703125" style="317" customWidth="1"/>
    <col min="15647" max="15647" width="3.28515625" style="317" customWidth="1"/>
    <col min="15648" max="15872" width="8.85546875" style="317" customWidth="1"/>
    <col min="15873" max="15873" width="3.28515625" style="317" customWidth="1"/>
    <col min="15874" max="15875" width="25.28515625" style="317" customWidth="1"/>
    <col min="15876" max="15876" width="19.7109375" style="317" customWidth="1"/>
    <col min="15877" max="15877" width="5.28515625" style="317" customWidth="1"/>
    <col min="15878" max="15878" width="21.85546875" style="317" customWidth="1"/>
    <col min="15879" max="15880" width="33.5703125" style="317" customWidth="1"/>
    <col min="15881" max="15881" width="3" style="317" customWidth="1"/>
    <col min="15882" max="15882" width="30.5703125" style="317" customWidth="1"/>
    <col min="15883" max="15883" width="21.85546875" style="317" customWidth="1"/>
    <col min="15884" max="15884" width="17.7109375" style="317" customWidth="1"/>
    <col min="15885" max="15885" width="7.42578125" style="317" customWidth="1"/>
    <col min="15886" max="15886" width="25.28515625" style="317" customWidth="1"/>
    <col min="15887" max="15895" width="16.7109375" style="317" customWidth="1"/>
    <col min="15896" max="15896" width="54.42578125" style="317" customWidth="1"/>
    <col min="15897" max="15897" width="9.42578125" style="317" customWidth="1"/>
    <col min="15898" max="15899" width="63.7109375" style="317" customWidth="1"/>
    <col min="15900" max="15902" width="33.5703125" style="317" customWidth="1"/>
    <col min="15903" max="15903" width="3.28515625" style="317" customWidth="1"/>
    <col min="15904" max="16128" width="8.85546875" style="317" customWidth="1"/>
    <col min="16129" max="16129" width="3.28515625" style="317" customWidth="1"/>
    <col min="16130" max="16131" width="25.28515625" style="317" customWidth="1"/>
    <col min="16132" max="16132" width="19.7109375" style="317" customWidth="1"/>
    <col min="16133" max="16133" width="5.28515625" style="317" customWidth="1"/>
    <col min="16134" max="16134" width="21.85546875" style="317" customWidth="1"/>
    <col min="16135" max="16136" width="33.5703125" style="317" customWidth="1"/>
    <col min="16137" max="16137" width="3" style="317" customWidth="1"/>
    <col min="16138" max="16138" width="30.5703125" style="317" customWidth="1"/>
    <col min="16139" max="16139" width="21.85546875" style="317" customWidth="1"/>
    <col min="16140" max="16140" width="17.7109375" style="317" customWidth="1"/>
    <col min="16141" max="16141" width="7.42578125" style="317" customWidth="1"/>
    <col min="16142" max="16142" width="25.28515625" style="317" customWidth="1"/>
    <col min="16143" max="16151" width="16.7109375" style="317" customWidth="1"/>
    <col min="16152" max="16152" width="54.42578125" style="317" customWidth="1"/>
    <col min="16153" max="16153" width="9.42578125" style="317" customWidth="1"/>
    <col min="16154" max="16155" width="63.7109375" style="317" customWidth="1"/>
    <col min="16156" max="16158" width="33.5703125" style="317" customWidth="1"/>
    <col min="16159" max="16159" width="3.28515625" style="317" customWidth="1"/>
    <col min="16160" max="16384" width="8.85546875" style="317" customWidth="1"/>
  </cols>
  <sheetData>
    <row r="1" spans="1:31" ht="165.6" customHeight="1">
      <c r="A1" s="316"/>
      <c r="B1" s="321"/>
      <c r="C1" s="322"/>
      <c r="D1" s="322"/>
      <c r="E1" s="443"/>
      <c r="F1" s="443"/>
      <c r="G1" s="443"/>
      <c r="H1" s="443"/>
      <c r="I1" s="443"/>
      <c r="J1" s="322"/>
      <c r="K1" s="322"/>
      <c r="L1" s="322"/>
      <c r="M1" s="444" t="s">
        <v>1080</v>
      </c>
      <c r="N1" s="444"/>
      <c r="O1" s="444"/>
      <c r="P1" s="444"/>
      <c r="Q1" s="444"/>
      <c r="R1" s="444"/>
      <c r="S1" s="444"/>
      <c r="T1" s="444"/>
      <c r="U1" s="444"/>
      <c r="V1" s="444"/>
      <c r="W1" s="444"/>
      <c r="X1" s="444"/>
      <c r="Y1" s="445" t="s">
        <v>1103</v>
      </c>
      <c r="Z1" s="444"/>
      <c r="AA1" s="444"/>
      <c r="AB1" s="444"/>
      <c r="AC1" s="444"/>
      <c r="AD1" s="446"/>
      <c r="AE1" s="316"/>
    </row>
    <row r="2" spans="1:31" ht="52.15" customHeight="1">
      <c r="A2" s="316"/>
      <c r="B2" s="447" t="s">
        <v>782</v>
      </c>
      <c r="C2" s="448" t="s">
        <v>649</v>
      </c>
      <c r="D2" s="448" t="s">
        <v>783</v>
      </c>
      <c r="E2" s="448"/>
      <c r="F2" s="448" t="s">
        <v>784</v>
      </c>
      <c r="G2" s="448" t="s">
        <v>785</v>
      </c>
      <c r="H2" s="448" t="s">
        <v>786</v>
      </c>
      <c r="I2" s="448" t="s">
        <v>787</v>
      </c>
      <c r="J2" s="448"/>
      <c r="K2" s="448" t="s">
        <v>788</v>
      </c>
      <c r="L2" s="448" t="s">
        <v>789</v>
      </c>
      <c r="M2" s="448"/>
      <c r="N2" s="448" t="s">
        <v>61</v>
      </c>
      <c r="O2" s="448" t="s">
        <v>790</v>
      </c>
      <c r="P2" s="448"/>
      <c r="Q2" s="448"/>
      <c r="R2" s="448" t="s">
        <v>791</v>
      </c>
      <c r="S2" s="448"/>
      <c r="T2" s="448"/>
      <c r="U2" s="448" t="s">
        <v>792</v>
      </c>
      <c r="V2" s="448"/>
      <c r="W2" s="448"/>
      <c r="X2" s="448" t="s">
        <v>793</v>
      </c>
      <c r="Y2" s="448"/>
      <c r="Z2" s="448" t="s">
        <v>794</v>
      </c>
      <c r="AA2" s="448" t="s">
        <v>795</v>
      </c>
      <c r="AB2" s="448" t="s">
        <v>796</v>
      </c>
      <c r="AC2" s="448" t="s">
        <v>797</v>
      </c>
      <c r="AD2" s="448" t="s">
        <v>798</v>
      </c>
      <c r="AE2" s="316"/>
    </row>
    <row r="3" spans="1:31" ht="51.6" customHeight="1">
      <c r="A3" s="316"/>
      <c r="B3" s="447"/>
      <c r="C3" s="449"/>
      <c r="D3" s="449"/>
      <c r="E3" s="449"/>
      <c r="F3" s="449"/>
      <c r="G3" s="449"/>
      <c r="H3" s="449"/>
      <c r="I3" s="449"/>
      <c r="J3" s="449"/>
      <c r="K3" s="449"/>
      <c r="L3" s="449"/>
      <c r="M3" s="449"/>
      <c r="N3" s="449"/>
      <c r="O3" s="323" t="s">
        <v>799</v>
      </c>
      <c r="P3" s="323" t="s">
        <v>62</v>
      </c>
      <c r="Q3" s="323" t="s">
        <v>800</v>
      </c>
      <c r="R3" s="323" t="s">
        <v>799</v>
      </c>
      <c r="S3" s="323" t="s">
        <v>62</v>
      </c>
      <c r="T3" s="323" t="s">
        <v>800</v>
      </c>
      <c r="U3" s="323" t="s">
        <v>799</v>
      </c>
      <c r="V3" s="323" t="s">
        <v>62</v>
      </c>
      <c r="W3" s="323" t="s">
        <v>800</v>
      </c>
      <c r="X3" s="449"/>
      <c r="Y3" s="449"/>
      <c r="Z3" s="449"/>
      <c r="AA3" s="449"/>
      <c r="AB3" s="449"/>
      <c r="AC3" s="449"/>
      <c r="AD3" s="449"/>
      <c r="AE3" s="316"/>
    </row>
    <row r="4" spans="1:31" ht="409.6" customHeight="1">
      <c r="A4" s="316"/>
      <c r="B4" s="318" t="s">
        <v>802</v>
      </c>
      <c r="C4" s="318" t="s">
        <v>729</v>
      </c>
      <c r="D4" s="441" t="s">
        <v>803</v>
      </c>
      <c r="E4" s="441"/>
      <c r="F4" s="329" t="s">
        <v>804</v>
      </c>
      <c r="G4" s="329" t="s">
        <v>30</v>
      </c>
      <c r="H4" s="318" t="s">
        <v>805</v>
      </c>
      <c r="I4" s="441" t="s">
        <v>806</v>
      </c>
      <c r="J4" s="441"/>
      <c r="K4" s="318" t="s">
        <v>807</v>
      </c>
      <c r="L4" s="441"/>
      <c r="M4" s="441"/>
      <c r="N4" s="319">
        <v>0</v>
      </c>
      <c r="O4" s="320">
        <v>25.02</v>
      </c>
      <c r="P4" s="320">
        <v>8.25</v>
      </c>
      <c r="Q4" s="318">
        <v>303</v>
      </c>
      <c r="R4" s="320">
        <v>109.16</v>
      </c>
      <c r="S4" s="320">
        <v>16.5</v>
      </c>
      <c r="T4" s="318">
        <v>662</v>
      </c>
      <c r="U4" s="318"/>
      <c r="V4" s="320">
        <v>16.5</v>
      </c>
      <c r="W4" s="318"/>
      <c r="X4" s="441" t="s">
        <v>808</v>
      </c>
      <c r="Y4" s="441"/>
      <c r="Z4" s="318" t="s">
        <v>809</v>
      </c>
      <c r="AA4" s="318" t="s">
        <v>810</v>
      </c>
      <c r="AB4" s="318" t="s">
        <v>811</v>
      </c>
      <c r="AC4" s="318" t="s">
        <v>812</v>
      </c>
      <c r="AD4" s="318" t="s">
        <v>813</v>
      </c>
      <c r="AE4" s="316"/>
    </row>
    <row r="5" spans="1:31" ht="142.9" customHeight="1">
      <c r="A5" s="316"/>
      <c r="B5" s="318" t="s">
        <v>802</v>
      </c>
      <c r="C5" s="318" t="s">
        <v>729</v>
      </c>
      <c r="D5" s="441" t="s">
        <v>803</v>
      </c>
      <c r="E5" s="441"/>
      <c r="F5" s="329" t="s">
        <v>804</v>
      </c>
      <c r="G5" s="329" t="s">
        <v>30</v>
      </c>
      <c r="H5" s="318" t="s">
        <v>805</v>
      </c>
      <c r="I5" s="441" t="s">
        <v>806</v>
      </c>
      <c r="J5" s="441"/>
      <c r="K5" s="318" t="s">
        <v>807</v>
      </c>
      <c r="L5" s="441"/>
      <c r="M5" s="441"/>
      <c r="N5" s="319">
        <v>0</v>
      </c>
      <c r="O5" s="320">
        <v>25.02</v>
      </c>
      <c r="P5" s="320">
        <v>8.25</v>
      </c>
      <c r="Q5" s="318">
        <v>303</v>
      </c>
      <c r="R5" s="320">
        <v>109.16</v>
      </c>
      <c r="S5" s="320">
        <v>16.5</v>
      </c>
      <c r="T5" s="318">
        <v>662</v>
      </c>
      <c r="U5" s="318"/>
      <c r="V5" s="320">
        <v>16.5</v>
      </c>
      <c r="W5" s="318"/>
      <c r="X5" s="441" t="s">
        <v>814</v>
      </c>
      <c r="Y5" s="441"/>
      <c r="Z5" s="318" t="s">
        <v>815</v>
      </c>
      <c r="AA5" s="318" t="s">
        <v>810</v>
      </c>
      <c r="AB5" s="318" t="s">
        <v>811</v>
      </c>
      <c r="AC5" s="318" t="s">
        <v>812</v>
      </c>
      <c r="AD5" s="318" t="s">
        <v>813</v>
      </c>
      <c r="AE5" s="316"/>
    </row>
    <row r="6" spans="1:31" ht="283.14999999999998" customHeight="1">
      <c r="A6" s="316"/>
      <c r="B6" s="318" t="s">
        <v>802</v>
      </c>
      <c r="C6" s="318" t="s">
        <v>729</v>
      </c>
      <c r="D6" s="441" t="s">
        <v>803</v>
      </c>
      <c r="E6" s="441"/>
      <c r="F6" s="329" t="s">
        <v>816</v>
      </c>
      <c r="G6" s="329" t="s">
        <v>32</v>
      </c>
      <c r="H6" s="318" t="s">
        <v>817</v>
      </c>
      <c r="I6" s="441" t="s">
        <v>806</v>
      </c>
      <c r="J6" s="441"/>
      <c r="K6" s="318" t="s">
        <v>807</v>
      </c>
      <c r="L6" s="441"/>
      <c r="M6" s="441"/>
      <c r="N6" s="319">
        <v>0</v>
      </c>
      <c r="O6" s="320">
        <v>100</v>
      </c>
      <c r="P6" s="320">
        <v>100</v>
      </c>
      <c r="Q6" s="318">
        <v>100</v>
      </c>
      <c r="R6" s="320">
        <v>100</v>
      </c>
      <c r="S6" s="320">
        <v>100</v>
      </c>
      <c r="T6" s="318">
        <v>100</v>
      </c>
      <c r="U6" s="318"/>
      <c r="V6" s="320">
        <v>100</v>
      </c>
      <c r="W6" s="318"/>
      <c r="X6" s="441" t="s">
        <v>818</v>
      </c>
      <c r="Y6" s="441"/>
      <c r="Z6" s="318" t="s">
        <v>819</v>
      </c>
      <c r="AA6" s="318" t="s">
        <v>810</v>
      </c>
      <c r="AB6" s="318" t="s">
        <v>811</v>
      </c>
      <c r="AC6" s="318" t="s">
        <v>812</v>
      </c>
      <c r="AD6" s="318" t="s">
        <v>813</v>
      </c>
      <c r="AE6" s="316"/>
    </row>
    <row r="7" spans="1:31" ht="409.6" customHeight="1">
      <c r="A7" s="316"/>
      <c r="B7" s="318" t="s">
        <v>802</v>
      </c>
      <c r="C7" s="318" t="s">
        <v>741</v>
      </c>
      <c r="D7" s="441" t="s">
        <v>820</v>
      </c>
      <c r="E7" s="441"/>
      <c r="F7" s="329" t="s">
        <v>821</v>
      </c>
      <c r="G7" s="329" t="s">
        <v>9</v>
      </c>
      <c r="H7" s="318" t="s">
        <v>822</v>
      </c>
      <c r="I7" s="441" t="s">
        <v>806</v>
      </c>
      <c r="J7" s="441"/>
      <c r="K7" s="318" t="s">
        <v>807</v>
      </c>
      <c r="L7" s="441"/>
      <c r="M7" s="441"/>
      <c r="N7" s="319">
        <v>0</v>
      </c>
      <c r="O7" s="320">
        <v>100</v>
      </c>
      <c r="P7" s="320">
        <v>100</v>
      </c>
      <c r="Q7" s="318">
        <v>100</v>
      </c>
      <c r="R7" s="320">
        <v>100</v>
      </c>
      <c r="S7" s="320">
        <v>100</v>
      </c>
      <c r="T7" s="318">
        <v>100</v>
      </c>
      <c r="U7" s="318"/>
      <c r="V7" s="320">
        <v>100</v>
      </c>
      <c r="W7" s="318"/>
      <c r="X7" s="441" t="s">
        <v>823</v>
      </c>
      <c r="Y7" s="441"/>
      <c r="Z7" s="318" t="s">
        <v>824</v>
      </c>
      <c r="AA7" s="318" t="s">
        <v>810</v>
      </c>
      <c r="AB7" s="318" t="s">
        <v>825</v>
      </c>
      <c r="AC7" s="318" t="s">
        <v>812</v>
      </c>
      <c r="AD7" s="318" t="s">
        <v>825</v>
      </c>
      <c r="AE7" s="316"/>
    </row>
    <row r="8" spans="1:31" ht="297" customHeight="1">
      <c r="A8" s="316"/>
      <c r="B8" s="318" t="s">
        <v>802</v>
      </c>
      <c r="C8" s="318" t="s">
        <v>741</v>
      </c>
      <c r="D8" s="441" t="s">
        <v>820</v>
      </c>
      <c r="E8" s="441"/>
      <c r="F8" s="329" t="s">
        <v>821</v>
      </c>
      <c r="G8" s="329" t="s">
        <v>9</v>
      </c>
      <c r="H8" s="318" t="s">
        <v>822</v>
      </c>
      <c r="I8" s="441" t="s">
        <v>806</v>
      </c>
      <c r="J8" s="441"/>
      <c r="K8" s="318" t="s">
        <v>807</v>
      </c>
      <c r="L8" s="441"/>
      <c r="M8" s="441"/>
      <c r="N8" s="319">
        <v>0</v>
      </c>
      <c r="O8" s="320">
        <v>100</v>
      </c>
      <c r="P8" s="320">
        <v>100</v>
      </c>
      <c r="Q8" s="318">
        <v>100</v>
      </c>
      <c r="R8" s="320">
        <v>100</v>
      </c>
      <c r="S8" s="320">
        <v>100</v>
      </c>
      <c r="T8" s="318">
        <v>100</v>
      </c>
      <c r="U8" s="318"/>
      <c r="V8" s="320">
        <v>100</v>
      </c>
      <c r="W8" s="318"/>
      <c r="X8" s="441" t="s">
        <v>826</v>
      </c>
      <c r="Y8" s="441"/>
      <c r="Z8" s="318" t="s">
        <v>827</v>
      </c>
      <c r="AA8" s="318" t="s">
        <v>810</v>
      </c>
      <c r="AB8" s="318" t="s">
        <v>825</v>
      </c>
      <c r="AC8" s="318" t="s">
        <v>812</v>
      </c>
      <c r="AD8" s="318" t="s">
        <v>825</v>
      </c>
      <c r="AE8" s="316"/>
    </row>
    <row r="9" spans="1:31" ht="409.6" customHeight="1">
      <c r="A9" s="316"/>
      <c r="B9" s="318" t="s">
        <v>802</v>
      </c>
      <c r="C9" s="318" t="s">
        <v>828</v>
      </c>
      <c r="D9" s="441" t="s">
        <v>803</v>
      </c>
      <c r="E9" s="441"/>
      <c r="F9" s="329" t="s">
        <v>829</v>
      </c>
      <c r="G9" s="329" t="s">
        <v>18</v>
      </c>
      <c r="H9" s="318" t="s">
        <v>830</v>
      </c>
      <c r="I9" s="441" t="s">
        <v>806</v>
      </c>
      <c r="J9" s="441"/>
      <c r="K9" s="318" t="s">
        <v>807</v>
      </c>
      <c r="L9" s="441"/>
      <c r="M9" s="441"/>
      <c r="N9" s="319">
        <v>10</v>
      </c>
      <c r="O9" s="320">
        <v>100</v>
      </c>
      <c r="P9" s="320">
        <v>100</v>
      </c>
      <c r="Q9" s="318">
        <v>100</v>
      </c>
      <c r="R9" s="320">
        <v>20</v>
      </c>
      <c r="S9" s="320">
        <v>100</v>
      </c>
      <c r="T9" s="318">
        <v>20</v>
      </c>
      <c r="U9" s="318"/>
      <c r="V9" s="320">
        <v>100</v>
      </c>
      <c r="W9" s="318"/>
      <c r="X9" s="441" t="s">
        <v>831</v>
      </c>
      <c r="Y9" s="441"/>
      <c r="Z9" s="318" t="s">
        <v>832</v>
      </c>
      <c r="AA9" s="318" t="s">
        <v>810</v>
      </c>
      <c r="AB9" s="318" t="s">
        <v>833</v>
      </c>
      <c r="AC9" s="318" t="s">
        <v>812</v>
      </c>
      <c r="AD9" s="318" t="s">
        <v>834</v>
      </c>
      <c r="AE9" s="316"/>
    </row>
    <row r="10" spans="1:31" ht="409.6" customHeight="1">
      <c r="A10" s="316"/>
      <c r="B10" s="318" t="s">
        <v>802</v>
      </c>
      <c r="C10" s="318" t="s">
        <v>828</v>
      </c>
      <c r="D10" s="441" t="s">
        <v>803</v>
      </c>
      <c r="E10" s="441"/>
      <c r="F10" s="329" t="s">
        <v>829</v>
      </c>
      <c r="G10" s="329" t="s">
        <v>18</v>
      </c>
      <c r="H10" s="318" t="s">
        <v>830</v>
      </c>
      <c r="I10" s="441" t="s">
        <v>806</v>
      </c>
      <c r="J10" s="441"/>
      <c r="K10" s="318" t="s">
        <v>807</v>
      </c>
      <c r="L10" s="441"/>
      <c r="M10" s="441"/>
      <c r="N10" s="319">
        <v>10</v>
      </c>
      <c r="O10" s="320">
        <v>100</v>
      </c>
      <c r="P10" s="320">
        <v>100</v>
      </c>
      <c r="Q10" s="318">
        <v>100</v>
      </c>
      <c r="R10" s="320">
        <v>20</v>
      </c>
      <c r="S10" s="320">
        <v>100</v>
      </c>
      <c r="T10" s="318">
        <v>20</v>
      </c>
      <c r="U10" s="318"/>
      <c r="V10" s="320">
        <v>100</v>
      </c>
      <c r="W10" s="318"/>
      <c r="X10" s="441" t="s">
        <v>835</v>
      </c>
      <c r="Y10" s="441"/>
      <c r="Z10" s="318" t="s">
        <v>836</v>
      </c>
      <c r="AA10" s="318" t="s">
        <v>810</v>
      </c>
      <c r="AB10" s="318" t="s">
        <v>833</v>
      </c>
      <c r="AC10" s="318" t="s">
        <v>812</v>
      </c>
      <c r="AD10" s="318" t="s">
        <v>834</v>
      </c>
      <c r="AE10" s="316"/>
    </row>
    <row r="11" spans="1:31" ht="409.6" customHeight="1">
      <c r="A11" s="316"/>
      <c r="B11" s="318" t="s">
        <v>802</v>
      </c>
      <c r="C11" s="318" t="s">
        <v>828</v>
      </c>
      <c r="D11" s="441" t="s">
        <v>803</v>
      </c>
      <c r="E11" s="441"/>
      <c r="F11" s="329" t="s">
        <v>829</v>
      </c>
      <c r="G11" s="329" t="s">
        <v>18</v>
      </c>
      <c r="H11" s="318" t="s">
        <v>830</v>
      </c>
      <c r="I11" s="441" t="s">
        <v>806</v>
      </c>
      <c r="J11" s="441"/>
      <c r="K11" s="318" t="s">
        <v>807</v>
      </c>
      <c r="L11" s="441"/>
      <c r="M11" s="441"/>
      <c r="N11" s="319">
        <v>10</v>
      </c>
      <c r="O11" s="320">
        <v>100</v>
      </c>
      <c r="P11" s="320">
        <v>100</v>
      </c>
      <c r="Q11" s="318">
        <v>100</v>
      </c>
      <c r="R11" s="320">
        <v>20</v>
      </c>
      <c r="S11" s="320">
        <v>100</v>
      </c>
      <c r="T11" s="318">
        <v>20</v>
      </c>
      <c r="U11" s="318"/>
      <c r="V11" s="320">
        <v>100</v>
      </c>
      <c r="W11" s="318"/>
      <c r="X11" s="441" t="s">
        <v>837</v>
      </c>
      <c r="Y11" s="441"/>
      <c r="Z11" s="318" t="s">
        <v>832</v>
      </c>
      <c r="AA11" s="318" t="s">
        <v>810</v>
      </c>
      <c r="AB11" s="318" t="s">
        <v>833</v>
      </c>
      <c r="AC11" s="318" t="s">
        <v>812</v>
      </c>
      <c r="AD11" s="318" t="s">
        <v>834</v>
      </c>
      <c r="AE11" s="316"/>
    </row>
    <row r="12" spans="1:31" ht="409.6" customHeight="1">
      <c r="A12" s="316"/>
      <c r="B12" s="318" t="s">
        <v>802</v>
      </c>
      <c r="C12" s="318" t="s">
        <v>828</v>
      </c>
      <c r="D12" s="441" t="s">
        <v>803</v>
      </c>
      <c r="E12" s="441"/>
      <c r="F12" s="329" t="s">
        <v>829</v>
      </c>
      <c r="G12" s="329" t="s">
        <v>18</v>
      </c>
      <c r="H12" s="318" t="s">
        <v>830</v>
      </c>
      <c r="I12" s="441" t="s">
        <v>806</v>
      </c>
      <c r="J12" s="441"/>
      <c r="K12" s="318" t="s">
        <v>807</v>
      </c>
      <c r="L12" s="441"/>
      <c r="M12" s="441"/>
      <c r="N12" s="319">
        <v>10</v>
      </c>
      <c r="O12" s="320">
        <v>100</v>
      </c>
      <c r="P12" s="320">
        <v>100</v>
      </c>
      <c r="Q12" s="318">
        <v>100</v>
      </c>
      <c r="R12" s="320">
        <v>20</v>
      </c>
      <c r="S12" s="320">
        <v>100</v>
      </c>
      <c r="T12" s="318">
        <v>20</v>
      </c>
      <c r="U12" s="318"/>
      <c r="V12" s="320">
        <v>100</v>
      </c>
      <c r="W12" s="318"/>
      <c r="X12" s="441" t="s">
        <v>831</v>
      </c>
      <c r="Y12" s="441"/>
      <c r="Z12" s="318" t="s">
        <v>836</v>
      </c>
      <c r="AA12" s="318" t="s">
        <v>810</v>
      </c>
      <c r="AB12" s="318" t="s">
        <v>833</v>
      </c>
      <c r="AC12" s="318" t="s">
        <v>812</v>
      </c>
      <c r="AD12" s="318" t="s">
        <v>834</v>
      </c>
      <c r="AE12" s="316"/>
    </row>
    <row r="13" spans="1:31" ht="409.6" customHeight="1">
      <c r="A13" s="316"/>
      <c r="B13" s="318" t="s">
        <v>802</v>
      </c>
      <c r="C13" s="318" t="s">
        <v>828</v>
      </c>
      <c r="D13" s="441" t="s">
        <v>803</v>
      </c>
      <c r="E13" s="441"/>
      <c r="F13" s="329" t="s">
        <v>829</v>
      </c>
      <c r="G13" s="329" t="s">
        <v>18</v>
      </c>
      <c r="H13" s="318" t="s">
        <v>830</v>
      </c>
      <c r="I13" s="441" t="s">
        <v>806</v>
      </c>
      <c r="J13" s="441"/>
      <c r="K13" s="318" t="s">
        <v>807</v>
      </c>
      <c r="L13" s="441"/>
      <c r="M13" s="441"/>
      <c r="N13" s="319">
        <v>10</v>
      </c>
      <c r="O13" s="320">
        <v>100</v>
      </c>
      <c r="P13" s="320">
        <v>100</v>
      </c>
      <c r="Q13" s="318">
        <v>100</v>
      </c>
      <c r="R13" s="320">
        <v>20</v>
      </c>
      <c r="S13" s="320">
        <v>100</v>
      </c>
      <c r="T13" s="318">
        <v>20</v>
      </c>
      <c r="U13" s="318"/>
      <c r="V13" s="320">
        <v>100</v>
      </c>
      <c r="W13" s="318"/>
      <c r="X13" s="441" t="s">
        <v>835</v>
      </c>
      <c r="Y13" s="441"/>
      <c r="Z13" s="318" t="s">
        <v>832</v>
      </c>
      <c r="AA13" s="318" t="s">
        <v>810</v>
      </c>
      <c r="AB13" s="318" t="s">
        <v>833</v>
      </c>
      <c r="AC13" s="318" t="s">
        <v>812</v>
      </c>
      <c r="AD13" s="318" t="s">
        <v>834</v>
      </c>
      <c r="AE13" s="316"/>
    </row>
    <row r="14" spans="1:31" ht="367.15" customHeight="1">
      <c r="A14" s="316"/>
      <c r="B14" s="318" t="s">
        <v>802</v>
      </c>
      <c r="C14" s="318" t="s">
        <v>828</v>
      </c>
      <c r="D14" s="441" t="s">
        <v>803</v>
      </c>
      <c r="E14" s="441"/>
      <c r="F14" s="329" t="s">
        <v>829</v>
      </c>
      <c r="G14" s="329" t="s">
        <v>18</v>
      </c>
      <c r="H14" s="318" t="s">
        <v>830</v>
      </c>
      <c r="I14" s="441" t="s">
        <v>806</v>
      </c>
      <c r="J14" s="441"/>
      <c r="K14" s="318" t="s">
        <v>807</v>
      </c>
      <c r="L14" s="441"/>
      <c r="M14" s="441"/>
      <c r="N14" s="319">
        <v>10</v>
      </c>
      <c r="O14" s="320">
        <v>100</v>
      </c>
      <c r="P14" s="320">
        <v>100</v>
      </c>
      <c r="Q14" s="318">
        <v>100</v>
      </c>
      <c r="R14" s="320">
        <v>20</v>
      </c>
      <c r="S14" s="320">
        <v>100</v>
      </c>
      <c r="T14" s="318">
        <v>20</v>
      </c>
      <c r="U14" s="318"/>
      <c r="V14" s="320">
        <v>100</v>
      </c>
      <c r="W14" s="318"/>
      <c r="X14" s="441" t="s">
        <v>837</v>
      </c>
      <c r="Y14" s="441"/>
      <c r="Z14" s="318" t="s">
        <v>836</v>
      </c>
      <c r="AA14" s="318" t="s">
        <v>810</v>
      </c>
      <c r="AB14" s="318" t="s">
        <v>833</v>
      </c>
      <c r="AC14" s="318" t="s">
        <v>812</v>
      </c>
      <c r="AD14" s="318" t="s">
        <v>834</v>
      </c>
      <c r="AE14" s="316"/>
    </row>
    <row r="15" spans="1:31" ht="297" customHeight="1">
      <c r="A15" s="316"/>
      <c r="B15" s="318" t="s">
        <v>802</v>
      </c>
      <c r="C15" s="318" t="s">
        <v>828</v>
      </c>
      <c r="D15" s="441" t="s">
        <v>803</v>
      </c>
      <c r="E15" s="441"/>
      <c r="F15" s="329" t="s">
        <v>838</v>
      </c>
      <c r="G15" s="329" t="s">
        <v>839</v>
      </c>
      <c r="H15" s="318" t="s">
        <v>840</v>
      </c>
      <c r="I15" s="441" t="s">
        <v>806</v>
      </c>
      <c r="J15" s="441"/>
      <c r="K15" s="318" t="s">
        <v>807</v>
      </c>
      <c r="L15" s="441"/>
      <c r="M15" s="441"/>
      <c r="N15" s="319">
        <v>100</v>
      </c>
      <c r="O15" s="320">
        <v>100</v>
      </c>
      <c r="P15" s="320">
        <v>100</v>
      </c>
      <c r="Q15" s="318">
        <v>100</v>
      </c>
      <c r="R15" s="320">
        <v>100</v>
      </c>
      <c r="S15" s="320">
        <v>100</v>
      </c>
      <c r="T15" s="318">
        <v>100</v>
      </c>
      <c r="U15" s="318"/>
      <c r="V15" s="320">
        <v>100</v>
      </c>
      <c r="W15" s="318"/>
      <c r="X15" s="441" t="s">
        <v>841</v>
      </c>
      <c r="Y15" s="441"/>
      <c r="Z15" s="318" t="s">
        <v>842</v>
      </c>
      <c r="AA15" s="318" t="s">
        <v>810</v>
      </c>
      <c r="AB15" s="318" t="s">
        <v>833</v>
      </c>
      <c r="AC15" s="318" t="s">
        <v>812</v>
      </c>
      <c r="AD15" s="318" t="s">
        <v>834</v>
      </c>
      <c r="AE15" s="316"/>
    </row>
    <row r="16" spans="1:31" ht="409.6" customHeight="1">
      <c r="A16" s="316"/>
      <c r="B16" s="318" t="s">
        <v>802</v>
      </c>
      <c r="C16" s="318" t="s">
        <v>843</v>
      </c>
      <c r="D16" s="441" t="s">
        <v>844</v>
      </c>
      <c r="E16" s="441"/>
      <c r="F16" s="329" t="s">
        <v>845</v>
      </c>
      <c r="G16" s="329" t="s">
        <v>846</v>
      </c>
      <c r="H16" s="318" t="s">
        <v>846</v>
      </c>
      <c r="I16" s="441" t="s">
        <v>847</v>
      </c>
      <c r="J16" s="441"/>
      <c r="K16" s="318" t="s">
        <v>807</v>
      </c>
      <c r="L16" s="441"/>
      <c r="M16" s="441"/>
      <c r="N16" s="319">
        <v>1</v>
      </c>
      <c r="O16" s="320">
        <v>0</v>
      </c>
      <c r="P16" s="320">
        <v>0</v>
      </c>
      <c r="Q16" s="318">
        <v>100</v>
      </c>
      <c r="R16" s="320">
        <v>0</v>
      </c>
      <c r="S16" s="320">
        <v>0</v>
      </c>
      <c r="T16" s="318">
        <v>100</v>
      </c>
      <c r="U16" s="318"/>
      <c r="V16" s="320">
        <v>0</v>
      </c>
      <c r="W16" s="318"/>
      <c r="X16" s="441" t="s">
        <v>848</v>
      </c>
      <c r="Y16" s="441"/>
      <c r="Z16" s="318" t="s">
        <v>849</v>
      </c>
      <c r="AA16" s="318" t="s">
        <v>810</v>
      </c>
      <c r="AB16" s="318" t="s">
        <v>850</v>
      </c>
      <c r="AC16" s="318" t="s">
        <v>812</v>
      </c>
      <c r="AD16" s="318" t="s">
        <v>851</v>
      </c>
      <c r="AE16" s="316"/>
    </row>
    <row r="17" spans="1:31" ht="297" customHeight="1">
      <c r="A17" s="316"/>
      <c r="B17" s="318" t="s">
        <v>802</v>
      </c>
      <c r="C17" s="318" t="s">
        <v>843</v>
      </c>
      <c r="D17" s="441" t="s">
        <v>844</v>
      </c>
      <c r="E17" s="441"/>
      <c r="F17" s="329" t="s">
        <v>845</v>
      </c>
      <c r="G17" s="329" t="s">
        <v>846</v>
      </c>
      <c r="H17" s="318" t="s">
        <v>846</v>
      </c>
      <c r="I17" s="441" t="s">
        <v>847</v>
      </c>
      <c r="J17" s="441"/>
      <c r="K17" s="318" t="s">
        <v>807</v>
      </c>
      <c r="L17" s="441"/>
      <c r="M17" s="441"/>
      <c r="N17" s="319">
        <v>1</v>
      </c>
      <c r="O17" s="320">
        <v>0</v>
      </c>
      <c r="P17" s="320">
        <v>0</v>
      </c>
      <c r="Q17" s="318">
        <v>100</v>
      </c>
      <c r="R17" s="320">
        <v>0</v>
      </c>
      <c r="S17" s="320">
        <v>0</v>
      </c>
      <c r="T17" s="318">
        <v>100</v>
      </c>
      <c r="U17" s="318"/>
      <c r="V17" s="320">
        <v>0</v>
      </c>
      <c r="W17" s="318"/>
      <c r="X17" s="441" t="s">
        <v>810</v>
      </c>
      <c r="Y17" s="441"/>
      <c r="Z17" s="318" t="s">
        <v>849</v>
      </c>
      <c r="AA17" s="318" t="s">
        <v>810</v>
      </c>
      <c r="AB17" s="318" t="s">
        <v>850</v>
      </c>
      <c r="AC17" s="318" t="s">
        <v>812</v>
      </c>
      <c r="AD17" s="318" t="s">
        <v>851</v>
      </c>
      <c r="AE17" s="316"/>
    </row>
    <row r="18" spans="1:31" ht="409.6" customHeight="1">
      <c r="A18" s="316"/>
      <c r="B18" s="318" t="s">
        <v>802</v>
      </c>
      <c r="C18" s="318" t="s">
        <v>852</v>
      </c>
      <c r="D18" s="441" t="s">
        <v>853</v>
      </c>
      <c r="E18" s="441"/>
      <c r="F18" s="329" t="s">
        <v>854</v>
      </c>
      <c r="G18" s="329" t="s">
        <v>855</v>
      </c>
      <c r="H18" s="318" t="s">
        <v>856</v>
      </c>
      <c r="I18" s="441" t="s">
        <v>847</v>
      </c>
      <c r="J18" s="441"/>
      <c r="K18" s="318" t="s">
        <v>807</v>
      </c>
      <c r="L18" s="441"/>
      <c r="M18" s="441"/>
      <c r="N18" s="319">
        <v>3</v>
      </c>
      <c r="O18" s="320">
        <v>0</v>
      </c>
      <c r="P18" s="320">
        <v>0.12</v>
      </c>
      <c r="Q18" s="318">
        <v>0</v>
      </c>
      <c r="R18" s="320">
        <v>0.75</v>
      </c>
      <c r="S18" s="320">
        <v>0.75</v>
      </c>
      <c r="T18" s="318">
        <v>100</v>
      </c>
      <c r="U18" s="318"/>
      <c r="V18" s="320">
        <v>0.75</v>
      </c>
      <c r="W18" s="318"/>
      <c r="X18" s="441" t="s">
        <v>857</v>
      </c>
      <c r="Y18" s="441"/>
      <c r="Z18" s="318" t="s">
        <v>858</v>
      </c>
      <c r="AA18" s="318" t="s">
        <v>810</v>
      </c>
      <c r="AB18" s="318" t="s">
        <v>833</v>
      </c>
      <c r="AC18" s="318" t="s">
        <v>812</v>
      </c>
      <c r="AD18" s="318" t="s">
        <v>834</v>
      </c>
      <c r="AE18" s="316"/>
    </row>
    <row r="19" spans="1:31" ht="409.6" customHeight="1">
      <c r="A19" s="316"/>
      <c r="B19" s="318" t="s">
        <v>802</v>
      </c>
      <c r="C19" s="318" t="s">
        <v>852</v>
      </c>
      <c r="D19" s="441" t="s">
        <v>853</v>
      </c>
      <c r="E19" s="441"/>
      <c r="F19" s="329" t="s">
        <v>854</v>
      </c>
      <c r="G19" s="329" t="s">
        <v>855</v>
      </c>
      <c r="H19" s="318" t="s">
        <v>856</v>
      </c>
      <c r="I19" s="441" t="s">
        <v>847</v>
      </c>
      <c r="J19" s="441"/>
      <c r="K19" s="318" t="s">
        <v>807</v>
      </c>
      <c r="L19" s="441"/>
      <c r="M19" s="441"/>
      <c r="N19" s="319">
        <v>3</v>
      </c>
      <c r="O19" s="320">
        <v>0</v>
      </c>
      <c r="P19" s="320">
        <v>0.12</v>
      </c>
      <c r="Q19" s="318">
        <v>0</v>
      </c>
      <c r="R19" s="320">
        <v>0.75</v>
      </c>
      <c r="S19" s="320">
        <v>0.75</v>
      </c>
      <c r="T19" s="318">
        <v>100</v>
      </c>
      <c r="U19" s="318"/>
      <c r="V19" s="320">
        <v>0.75</v>
      </c>
      <c r="W19" s="318"/>
      <c r="X19" s="441" t="s">
        <v>859</v>
      </c>
      <c r="Y19" s="441"/>
      <c r="Z19" s="318" t="s">
        <v>860</v>
      </c>
      <c r="AA19" s="318" t="s">
        <v>810</v>
      </c>
      <c r="AB19" s="318" t="s">
        <v>833</v>
      </c>
      <c r="AC19" s="318" t="s">
        <v>812</v>
      </c>
      <c r="AD19" s="318" t="s">
        <v>834</v>
      </c>
      <c r="AE19" s="316"/>
    </row>
    <row r="20" spans="1:31" ht="409.6" customHeight="1">
      <c r="A20" s="316"/>
      <c r="B20" s="318" t="s">
        <v>802</v>
      </c>
      <c r="C20" s="318" t="s">
        <v>852</v>
      </c>
      <c r="D20" s="441" t="s">
        <v>853</v>
      </c>
      <c r="E20" s="441"/>
      <c r="F20" s="329" t="s">
        <v>854</v>
      </c>
      <c r="G20" s="329" t="s">
        <v>855</v>
      </c>
      <c r="H20" s="318" t="s">
        <v>856</v>
      </c>
      <c r="I20" s="441" t="s">
        <v>847</v>
      </c>
      <c r="J20" s="441"/>
      <c r="K20" s="318" t="s">
        <v>807</v>
      </c>
      <c r="L20" s="441"/>
      <c r="M20" s="441"/>
      <c r="N20" s="319">
        <v>3</v>
      </c>
      <c r="O20" s="320">
        <v>0</v>
      </c>
      <c r="P20" s="320">
        <v>0.12</v>
      </c>
      <c r="Q20" s="318">
        <v>0</v>
      </c>
      <c r="R20" s="320">
        <v>0.75</v>
      </c>
      <c r="S20" s="320">
        <v>0.75</v>
      </c>
      <c r="T20" s="318">
        <v>100</v>
      </c>
      <c r="U20" s="318"/>
      <c r="V20" s="320">
        <v>0.75</v>
      </c>
      <c r="W20" s="318"/>
      <c r="X20" s="441" t="s">
        <v>857</v>
      </c>
      <c r="Y20" s="441"/>
      <c r="Z20" s="318" t="s">
        <v>861</v>
      </c>
      <c r="AA20" s="318" t="s">
        <v>810</v>
      </c>
      <c r="AB20" s="318" t="s">
        <v>833</v>
      </c>
      <c r="AC20" s="318" t="s">
        <v>812</v>
      </c>
      <c r="AD20" s="318" t="s">
        <v>834</v>
      </c>
      <c r="AE20" s="316"/>
    </row>
    <row r="21" spans="1:31" ht="409.6" customHeight="1">
      <c r="A21" s="316"/>
      <c r="B21" s="318" t="s">
        <v>802</v>
      </c>
      <c r="C21" s="318" t="s">
        <v>852</v>
      </c>
      <c r="D21" s="441" t="s">
        <v>853</v>
      </c>
      <c r="E21" s="441"/>
      <c r="F21" s="329" t="s">
        <v>854</v>
      </c>
      <c r="G21" s="329" t="s">
        <v>855</v>
      </c>
      <c r="H21" s="318" t="s">
        <v>856</v>
      </c>
      <c r="I21" s="441" t="s">
        <v>847</v>
      </c>
      <c r="J21" s="441"/>
      <c r="K21" s="318" t="s">
        <v>807</v>
      </c>
      <c r="L21" s="441"/>
      <c r="M21" s="441"/>
      <c r="N21" s="319">
        <v>3</v>
      </c>
      <c r="O21" s="320">
        <v>0</v>
      </c>
      <c r="P21" s="320">
        <v>0.12</v>
      </c>
      <c r="Q21" s="318">
        <v>0</v>
      </c>
      <c r="R21" s="320">
        <v>0.75</v>
      </c>
      <c r="S21" s="320">
        <v>0.75</v>
      </c>
      <c r="T21" s="318">
        <v>100</v>
      </c>
      <c r="U21" s="318"/>
      <c r="V21" s="320">
        <v>0.75</v>
      </c>
      <c r="W21" s="318"/>
      <c r="X21" s="441" t="s">
        <v>859</v>
      </c>
      <c r="Y21" s="441"/>
      <c r="Z21" s="318" t="s">
        <v>862</v>
      </c>
      <c r="AA21" s="318" t="s">
        <v>810</v>
      </c>
      <c r="AB21" s="318" t="s">
        <v>833</v>
      </c>
      <c r="AC21" s="318" t="s">
        <v>812</v>
      </c>
      <c r="AD21" s="318" t="s">
        <v>834</v>
      </c>
      <c r="AE21" s="316"/>
    </row>
    <row r="22" spans="1:31" ht="409.6" customHeight="1">
      <c r="A22" s="316"/>
      <c r="B22" s="318" t="s">
        <v>802</v>
      </c>
      <c r="C22" s="318" t="s">
        <v>852</v>
      </c>
      <c r="D22" s="441" t="s">
        <v>853</v>
      </c>
      <c r="E22" s="441"/>
      <c r="F22" s="329" t="s">
        <v>854</v>
      </c>
      <c r="G22" s="329" t="s">
        <v>855</v>
      </c>
      <c r="H22" s="318" t="s">
        <v>856</v>
      </c>
      <c r="I22" s="441" t="s">
        <v>847</v>
      </c>
      <c r="J22" s="441"/>
      <c r="K22" s="318" t="s">
        <v>807</v>
      </c>
      <c r="L22" s="441"/>
      <c r="M22" s="441"/>
      <c r="N22" s="319">
        <v>3</v>
      </c>
      <c r="O22" s="320">
        <v>0</v>
      </c>
      <c r="P22" s="320">
        <v>0.12</v>
      </c>
      <c r="Q22" s="318">
        <v>0</v>
      </c>
      <c r="R22" s="320">
        <v>0.75</v>
      </c>
      <c r="S22" s="320">
        <v>0.75</v>
      </c>
      <c r="T22" s="318">
        <v>100</v>
      </c>
      <c r="U22" s="318"/>
      <c r="V22" s="320">
        <v>0.75</v>
      </c>
      <c r="W22" s="318"/>
      <c r="X22" s="441" t="s">
        <v>857</v>
      </c>
      <c r="Y22" s="441"/>
      <c r="Z22" s="318" t="s">
        <v>863</v>
      </c>
      <c r="AA22" s="318" t="s">
        <v>810</v>
      </c>
      <c r="AB22" s="318" t="s">
        <v>833</v>
      </c>
      <c r="AC22" s="318" t="s">
        <v>812</v>
      </c>
      <c r="AD22" s="318" t="s">
        <v>834</v>
      </c>
      <c r="AE22" s="316"/>
    </row>
    <row r="23" spans="1:31" ht="325.14999999999998" customHeight="1">
      <c r="A23" s="316"/>
      <c r="B23" s="318" t="s">
        <v>802</v>
      </c>
      <c r="C23" s="318" t="s">
        <v>852</v>
      </c>
      <c r="D23" s="441" t="s">
        <v>853</v>
      </c>
      <c r="E23" s="441"/>
      <c r="F23" s="329" t="s">
        <v>854</v>
      </c>
      <c r="G23" s="329" t="s">
        <v>855</v>
      </c>
      <c r="H23" s="318" t="s">
        <v>856</v>
      </c>
      <c r="I23" s="441" t="s">
        <v>847</v>
      </c>
      <c r="J23" s="441"/>
      <c r="K23" s="318" t="s">
        <v>807</v>
      </c>
      <c r="L23" s="441"/>
      <c r="M23" s="441"/>
      <c r="N23" s="319">
        <v>3</v>
      </c>
      <c r="O23" s="320">
        <v>0</v>
      </c>
      <c r="P23" s="320">
        <v>0.12</v>
      </c>
      <c r="Q23" s="318">
        <v>0</v>
      </c>
      <c r="R23" s="320">
        <v>0.75</v>
      </c>
      <c r="S23" s="320">
        <v>0.75</v>
      </c>
      <c r="T23" s="318">
        <v>100</v>
      </c>
      <c r="U23" s="318"/>
      <c r="V23" s="320">
        <v>0.75</v>
      </c>
      <c r="W23" s="318"/>
      <c r="X23" s="441" t="s">
        <v>859</v>
      </c>
      <c r="Y23" s="441"/>
      <c r="Z23" s="318" t="s">
        <v>864</v>
      </c>
      <c r="AA23" s="318" t="s">
        <v>810</v>
      </c>
      <c r="AB23" s="318" t="s">
        <v>833</v>
      </c>
      <c r="AC23" s="318" t="s">
        <v>812</v>
      </c>
      <c r="AD23" s="318" t="s">
        <v>834</v>
      </c>
      <c r="AE23" s="316"/>
    </row>
    <row r="24" spans="1:31" ht="409.6" customHeight="1">
      <c r="A24" s="316"/>
      <c r="B24" s="318" t="s">
        <v>802</v>
      </c>
      <c r="C24" s="318" t="s">
        <v>865</v>
      </c>
      <c r="D24" s="441" t="s">
        <v>803</v>
      </c>
      <c r="E24" s="441"/>
      <c r="F24" s="329" t="s">
        <v>866</v>
      </c>
      <c r="G24" s="329" t="s">
        <v>27</v>
      </c>
      <c r="H24" s="318" t="s">
        <v>867</v>
      </c>
      <c r="I24" s="441" t="s">
        <v>806</v>
      </c>
      <c r="J24" s="441"/>
      <c r="K24" s="318" t="s">
        <v>807</v>
      </c>
      <c r="L24" s="441"/>
      <c r="M24" s="441"/>
      <c r="N24" s="319">
        <v>0</v>
      </c>
      <c r="O24" s="320">
        <v>90.31</v>
      </c>
      <c r="P24" s="320">
        <v>100</v>
      </c>
      <c r="Q24" s="318">
        <v>90</v>
      </c>
      <c r="R24" s="320">
        <v>88.66</v>
      </c>
      <c r="S24" s="320">
        <v>100</v>
      </c>
      <c r="T24" s="318">
        <v>89</v>
      </c>
      <c r="U24" s="318"/>
      <c r="V24" s="320">
        <v>100</v>
      </c>
      <c r="W24" s="318"/>
      <c r="X24" s="441" t="s">
        <v>868</v>
      </c>
      <c r="Y24" s="441"/>
      <c r="Z24" s="318" t="s">
        <v>869</v>
      </c>
      <c r="AA24" s="318" t="s">
        <v>810</v>
      </c>
      <c r="AB24" s="318" t="s">
        <v>870</v>
      </c>
      <c r="AC24" s="318" t="s">
        <v>812</v>
      </c>
      <c r="AD24" s="318" t="s">
        <v>871</v>
      </c>
      <c r="AE24" s="316"/>
    </row>
    <row r="25" spans="1:31" ht="409.6" customHeight="1">
      <c r="A25" s="316"/>
      <c r="B25" s="318" t="s">
        <v>802</v>
      </c>
      <c r="C25" s="318" t="s">
        <v>865</v>
      </c>
      <c r="D25" s="441" t="s">
        <v>803</v>
      </c>
      <c r="E25" s="441"/>
      <c r="F25" s="329" t="s">
        <v>872</v>
      </c>
      <c r="G25" s="329" t="s">
        <v>21</v>
      </c>
      <c r="H25" s="318" t="s">
        <v>873</v>
      </c>
      <c r="I25" s="441" t="s">
        <v>847</v>
      </c>
      <c r="J25" s="441"/>
      <c r="K25" s="318" t="s">
        <v>807</v>
      </c>
      <c r="L25" s="441"/>
      <c r="M25" s="441"/>
      <c r="N25" s="319">
        <v>190</v>
      </c>
      <c r="O25" s="320">
        <v>22</v>
      </c>
      <c r="P25" s="320">
        <v>22</v>
      </c>
      <c r="Q25" s="318">
        <v>100</v>
      </c>
      <c r="R25" s="320">
        <v>61</v>
      </c>
      <c r="S25" s="320">
        <v>61</v>
      </c>
      <c r="T25" s="318">
        <v>100</v>
      </c>
      <c r="U25" s="318"/>
      <c r="V25" s="320">
        <v>61</v>
      </c>
      <c r="W25" s="318"/>
      <c r="X25" s="441" t="s">
        <v>874</v>
      </c>
      <c r="Y25" s="441"/>
      <c r="Z25" s="318" t="s">
        <v>875</v>
      </c>
      <c r="AA25" s="318" t="s">
        <v>810</v>
      </c>
      <c r="AB25" s="318" t="s">
        <v>870</v>
      </c>
      <c r="AC25" s="318" t="s">
        <v>812</v>
      </c>
      <c r="AD25" s="318" t="s">
        <v>876</v>
      </c>
      <c r="AE25" s="316"/>
    </row>
    <row r="26" spans="1:31" ht="409.6" customHeight="1">
      <c r="A26" s="316"/>
      <c r="B26" s="318" t="s">
        <v>802</v>
      </c>
      <c r="C26" s="318" t="s">
        <v>865</v>
      </c>
      <c r="D26" s="441" t="s">
        <v>803</v>
      </c>
      <c r="E26" s="441"/>
      <c r="F26" s="329" t="s">
        <v>872</v>
      </c>
      <c r="G26" s="329" t="s">
        <v>21</v>
      </c>
      <c r="H26" s="318" t="s">
        <v>873</v>
      </c>
      <c r="I26" s="441" t="s">
        <v>847</v>
      </c>
      <c r="J26" s="441"/>
      <c r="K26" s="318" t="s">
        <v>807</v>
      </c>
      <c r="L26" s="441"/>
      <c r="M26" s="441"/>
      <c r="N26" s="319">
        <v>190</v>
      </c>
      <c r="O26" s="320">
        <v>22</v>
      </c>
      <c r="P26" s="320">
        <v>22</v>
      </c>
      <c r="Q26" s="318">
        <v>100</v>
      </c>
      <c r="R26" s="320">
        <v>61</v>
      </c>
      <c r="S26" s="320">
        <v>61</v>
      </c>
      <c r="T26" s="318">
        <v>100</v>
      </c>
      <c r="U26" s="318"/>
      <c r="V26" s="320">
        <v>61</v>
      </c>
      <c r="W26" s="318"/>
      <c r="X26" s="441" t="s">
        <v>877</v>
      </c>
      <c r="Y26" s="441"/>
      <c r="Z26" s="318" t="s">
        <v>878</v>
      </c>
      <c r="AA26" s="318" t="s">
        <v>810</v>
      </c>
      <c r="AB26" s="318" t="s">
        <v>870</v>
      </c>
      <c r="AC26" s="318" t="s">
        <v>812</v>
      </c>
      <c r="AD26" s="318" t="s">
        <v>876</v>
      </c>
      <c r="AE26" s="316"/>
    </row>
    <row r="27" spans="1:31" ht="409.6" customHeight="1">
      <c r="A27" s="316"/>
      <c r="B27" s="318" t="s">
        <v>802</v>
      </c>
      <c r="C27" s="318" t="s">
        <v>865</v>
      </c>
      <c r="D27" s="441" t="s">
        <v>803</v>
      </c>
      <c r="E27" s="441"/>
      <c r="F27" s="329" t="s">
        <v>872</v>
      </c>
      <c r="G27" s="329" t="s">
        <v>21</v>
      </c>
      <c r="H27" s="318" t="s">
        <v>873</v>
      </c>
      <c r="I27" s="441" t="s">
        <v>847</v>
      </c>
      <c r="J27" s="441"/>
      <c r="K27" s="318" t="s">
        <v>807</v>
      </c>
      <c r="L27" s="441"/>
      <c r="M27" s="441"/>
      <c r="N27" s="319">
        <v>190</v>
      </c>
      <c r="O27" s="320">
        <v>22</v>
      </c>
      <c r="P27" s="320">
        <v>22</v>
      </c>
      <c r="Q27" s="318">
        <v>100</v>
      </c>
      <c r="R27" s="320">
        <v>61</v>
      </c>
      <c r="S27" s="320">
        <v>61</v>
      </c>
      <c r="T27" s="318">
        <v>100</v>
      </c>
      <c r="U27" s="318"/>
      <c r="V27" s="320">
        <v>61</v>
      </c>
      <c r="W27" s="318"/>
      <c r="X27" s="441" t="s">
        <v>874</v>
      </c>
      <c r="Y27" s="441"/>
      <c r="Z27" s="318" t="s">
        <v>879</v>
      </c>
      <c r="AA27" s="318" t="s">
        <v>810</v>
      </c>
      <c r="AB27" s="318" t="s">
        <v>870</v>
      </c>
      <c r="AC27" s="318" t="s">
        <v>812</v>
      </c>
      <c r="AD27" s="318" t="s">
        <v>876</v>
      </c>
      <c r="AE27" s="316"/>
    </row>
    <row r="28" spans="1:31" ht="409.6" customHeight="1">
      <c r="A28" s="316"/>
      <c r="B28" s="318" t="s">
        <v>802</v>
      </c>
      <c r="C28" s="318" t="s">
        <v>865</v>
      </c>
      <c r="D28" s="441" t="s">
        <v>803</v>
      </c>
      <c r="E28" s="441"/>
      <c r="F28" s="329" t="s">
        <v>872</v>
      </c>
      <c r="G28" s="329" t="s">
        <v>21</v>
      </c>
      <c r="H28" s="318" t="s">
        <v>873</v>
      </c>
      <c r="I28" s="441" t="s">
        <v>847</v>
      </c>
      <c r="J28" s="441"/>
      <c r="K28" s="318" t="s">
        <v>807</v>
      </c>
      <c r="L28" s="441"/>
      <c r="M28" s="441"/>
      <c r="N28" s="319">
        <v>190</v>
      </c>
      <c r="O28" s="320">
        <v>22</v>
      </c>
      <c r="P28" s="320">
        <v>22</v>
      </c>
      <c r="Q28" s="318">
        <v>100</v>
      </c>
      <c r="R28" s="320">
        <v>61</v>
      </c>
      <c r="S28" s="320">
        <v>61</v>
      </c>
      <c r="T28" s="318">
        <v>100</v>
      </c>
      <c r="U28" s="318"/>
      <c r="V28" s="320">
        <v>61</v>
      </c>
      <c r="W28" s="318"/>
      <c r="X28" s="441" t="s">
        <v>877</v>
      </c>
      <c r="Y28" s="441"/>
      <c r="Z28" s="318" t="s">
        <v>875</v>
      </c>
      <c r="AA28" s="318" t="s">
        <v>810</v>
      </c>
      <c r="AB28" s="318" t="s">
        <v>870</v>
      </c>
      <c r="AC28" s="318" t="s">
        <v>812</v>
      </c>
      <c r="AD28" s="318" t="s">
        <v>876</v>
      </c>
      <c r="AE28" s="316"/>
    </row>
    <row r="29" spans="1:31" ht="409.6" customHeight="1">
      <c r="A29" s="316"/>
      <c r="B29" s="318" t="s">
        <v>802</v>
      </c>
      <c r="C29" s="318" t="s">
        <v>865</v>
      </c>
      <c r="D29" s="441" t="s">
        <v>803</v>
      </c>
      <c r="E29" s="441"/>
      <c r="F29" s="329" t="s">
        <v>872</v>
      </c>
      <c r="G29" s="329" t="s">
        <v>21</v>
      </c>
      <c r="H29" s="318" t="s">
        <v>873</v>
      </c>
      <c r="I29" s="441" t="s">
        <v>847</v>
      </c>
      <c r="J29" s="441"/>
      <c r="K29" s="318" t="s">
        <v>807</v>
      </c>
      <c r="L29" s="441"/>
      <c r="M29" s="441"/>
      <c r="N29" s="319">
        <v>190</v>
      </c>
      <c r="O29" s="320">
        <v>22</v>
      </c>
      <c r="P29" s="320">
        <v>22</v>
      </c>
      <c r="Q29" s="318">
        <v>100</v>
      </c>
      <c r="R29" s="320">
        <v>61</v>
      </c>
      <c r="S29" s="320">
        <v>61</v>
      </c>
      <c r="T29" s="318">
        <v>100</v>
      </c>
      <c r="U29" s="318"/>
      <c r="V29" s="320">
        <v>61</v>
      </c>
      <c r="W29" s="318"/>
      <c r="X29" s="441" t="s">
        <v>874</v>
      </c>
      <c r="Y29" s="441"/>
      <c r="Z29" s="318" t="s">
        <v>878</v>
      </c>
      <c r="AA29" s="318" t="s">
        <v>810</v>
      </c>
      <c r="AB29" s="318" t="s">
        <v>870</v>
      </c>
      <c r="AC29" s="318" t="s">
        <v>812</v>
      </c>
      <c r="AD29" s="318" t="s">
        <v>876</v>
      </c>
      <c r="AE29" s="316"/>
    </row>
    <row r="30" spans="1:31" ht="241.15" customHeight="1">
      <c r="A30" s="316"/>
      <c r="B30" s="318" t="s">
        <v>802</v>
      </c>
      <c r="C30" s="318" t="s">
        <v>865</v>
      </c>
      <c r="D30" s="441" t="s">
        <v>803</v>
      </c>
      <c r="E30" s="441"/>
      <c r="F30" s="329" t="s">
        <v>872</v>
      </c>
      <c r="G30" s="329" t="s">
        <v>21</v>
      </c>
      <c r="H30" s="318" t="s">
        <v>873</v>
      </c>
      <c r="I30" s="441" t="s">
        <v>847</v>
      </c>
      <c r="J30" s="441"/>
      <c r="K30" s="318" t="s">
        <v>807</v>
      </c>
      <c r="L30" s="441"/>
      <c r="M30" s="441"/>
      <c r="N30" s="319">
        <v>190</v>
      </c>
      <c r="O30" s="320">
        <v>22</v>
      </c>
      <c r="P30" s="320">
        <v>22</v>
      </c>
      <c r="Q30" s="318">
        <v>100</v>
      </c>
      <c r="R30" s="320">
        <v>61</v>
      </c>
      <c r="S30" s="320">
        <v>61</v>
      </c>
      <c r="T30" s="318">
        <v>100</v>
      </c>
      <c r="U30" s="318"/>
      <c r="V30" s="320">
        <v>61</v>
      </c>
      <c r="W30" s="318"/>
      <c r="X30" s="441" t="s">
        <v>877</v>
      </c>
      <c r="Y30" s="441"/>
      <c r="Z30" s="318" t="s">
        <v>879</v>
      </c>
      <c r="AA30" s="318" t="s">
        <v>810</v>
      </c>
      <c r="AB30" s="318" t="s">
        <v>870</v>
      </c>
      <c r="AC30" s="318" t="s">
        <v>812</v>
      </c>
      <c r="AD30" s="318" t="s">
        <v>876</v>
      </c>
      <c r="AE30" s="316"/>
    </row>
    <row r="31" spans="1:31" ht="409.6" customHeight="1">
      <c r="A31" s="316"/>
      <c r="B31" s="318" t="s">
        <v>802</v>
      </c>
      <c r="C31" s="318" t="s">
        <v>865</v>
      </c>
      <c r="D31" s="441" t="s">
        <v>803</v>
      </c>
      <c r="E31" s="441"/>
      <c r="F31" s="329" t="s">
        <v>880</v>
      </c>
      <c r="G31" s="329" t="s">
        <v>22</v>
      </c>
      <c r="H31" s="318" t="s">
        <v>881</v>
      </c>
      <c r="I31" s="441" t="s">
        <v>847</v>
      </c>
      <c r="J31" s="441"/>
      <c r="K31" s="318" t="s">
        <v>807</v>
      </c>
      <c r="L31" s="441"/>
      <c r="M31" s="441"/>
      <c r="N31" s="319">
        <v>0</v>
      </c>
      <c r="O31" s="320">
        <v>1</v>
      </c>
      <c r="P31" s="320">
        <v>1</v>
      </c>
      <c r="Q31" s="318">
        <v>100</v>
      </c>
      <c r="R31" s="320">
        <v>0</v>
      </c>
      <c r="S31" s="320">
        <v>0</v>
      </c>
      <c r="T31" s="318">
        <v>100</v>
      </c>
      <c r="U31" s="318"/>
      <c r="V31" s="320">
        <v>0</v>
      </c>
      <c r="W31" s="318"/>
      <c r="X31" s="441" t="s">
        <v>882</v>
      </c>
      <c r="Y31" s="441"/>
      <c r="Z31" s="318" t="s">
        <v>883</v>
      </c>
      <c r="AA31" s="318" t="s">
        <v>810</v>
      </c>
      <c r="AB31" s="318" t="s">
        <v>870</v>
      </c>
      <c r="AC31" s="318" t="s">
        <v>812</v>
      </c>
      <c r="AD31" s="318" t="s">
        <v>876</v>
      </c>
      <c r="AE31" s="316"/>
    </row>
    <row r="32" spans="1:31" ht="409.6" customHeight="1">
      <c r="A32" s="316"/>
      <c r="B32" s="318" t="s">
        <v>802</v>
      </c>
      <c r="C32" s="318" t="s">
        <v>865</v>
      </c>
      <c r="D32" s="441" t="s">
        <v>803</v>
      </c>
      <c r="E32" s="441"/>
      <c r="F32" s="329" t="s">
        <v>880</v>
      </c>
      <c r="G32" s="329" t="s">
        <v>22</v>
      </c>
      <c r="H32" s="318" t="s">
        <v>881</v>
      </c>
      <c r="I32" s="441" t="s">
        <v>847</v>
      </c>
      <c r="J32" s="441"/>
      <c r="K32" s="318" t="s">
        <v>807</v>
      </c>
      <c r="L32" s="441"/>
      <c r="M32" s="441"/>
      <c r="N32" s="319">
        <v>0</v>
      </c>
      <c r="O32" s="320">
        <v>1</v>
      </c>
      <c r="P32" s="320">
        <v>1</v>
      </c>
      <c r="Q32" s="318">
        <v>100</v>
      </c>
      <c r="R32" s="320">
        <v>0</v>
      </c>
      <c r="S32" s="320">
        <v>0</v>
      </c>
      <c r="T32" s="318">
        <v>100</v>
      </c>
      <c r="U32" s="318"/>
      <c r="V32" s="320">
        <v>0</v>
      </c>
      <c r="W32" s="318"/>
      <c r="X32" s="441" t="s">
        <v>882</v>
      </c>
      <c r="Y32" s="441"/>
      <c r="Z32" s="318" t="s">
        <v>884</v>
      </c>
      <c r="AA32" s="318" t="s">
        <v>810</v>
      </c>
      <c r="AB32" s="318" t="s">
        <v>870</v>
      </c>
      <c r="AC32" s="318" t="s">
        <v>812</v>
      </c>
      <c r="AD32" s="318" t="s">
        <v>876</v>
      </c>
      <c r="AE32" s="316"/>
    </row>
    <row r="33" spans="1:31" ht="310.89999999999998" customHeight="1">
      <c r="A33" s="316"/>
      <c r="B33" s="318" t="s">
        <v>802</v>
      </c>
      <c r="C33" s="318" t="s">
        <v>865</v>
      </c>
      <c r="D33" s="441" t="s">
        <v>803</v>
      </c>
      <c r="E33" s="441"/>
      <c r="F33" s="329" t="s">
        <v>880</v>
      </c>
      <c r="G33" s="329" t="s">
        <v>22</v>
      </c>
      <c r="H33" s="318" t="s">
        <v>881</v>
      </c>
      <c r="I33" s="441" t="s">
        <v>847</v>
      </c>
      <c r="J33" s="441"/>
      <c r="K33" s="318" t="s">
        <v>807</v>
      </c>
      <c r="L33" s="441"/>
      <c r="M33" s="441"/>
      <c r="N33" s="319">
        <v>0</v>
      </c>
      <c r="O33" s="320">
        <v>1</v>
      </c>
      <c r="P33" s="320">
        <v>1</v>
      </c>
      <c r="Q33" s="318">
        <v>100</v>
      </c>
      <c r="R33" s="320">
        <v>0</v>
      </c>
      <c r="S33" s="320">
        <v>0</v>
      </c>
      <c r="T33" s="318">
        <v>100</v>
      </c>
      <c r="U33" s="318"/>
      <c r="V33" s="320">
        <v>0</v>
      </c>
      <c r="W33" s="318"/>
      <c r="X33" s="441" t="s">
        <v>882</v>
      </c>
      <c r="Y33" s="441"/>
      <c r="Z33" s="318" t="s">
        <v>885</v>
      </c>
      <c r="AA33" s="318" t="s">
        <v>810</v>
      </c>
      <c r="AB33" s="318" t="s">
        <v>870</v>
      </c>
      <c r="AC33" s="318" t="s">
        <v>812</v>
      </c>
      <c r="AD33" s="318" t="s">
        <v>876</v>
      </c>
      <c r="AE33" s="316"/>
    </row>
    <row r="34" spans="1:31" ht="283.14999999999998" customHeight="1">
      <c r="A34" s="316"/>
      <c r="B34" s="318" t="s">
        <v>802</v>
      </c>
      <c r="C34" s="318" t="s">
        <v>865</v>
      </c>
      <c r="D34" s="441" t="s">
        <v>803</v>
      </c>
      <c r="E34" s="441"/>
      <c r="F34" s="329" t="s">
        <v>886</v>
      </c>
      <c r="G34" s="329" t="s">
        <v>29</v>
      </c>
      <c r="H34" s="318" t="s">
        <v>887</v>
      </c>
      <c r="I34" s="441" t="s">
        <v>806</v>
      </c>
      <c r="J34" s="441"/>
      <c r="K34" s="318" t="s">
        <v>807</v>
      </c>
      <c r="L34" s="441"/>
      <c r="M34" s="441"/>
      <c r="N34" s="319">
        <v>0</v>
      </c>
      <c r="O34" s="320">
        <v>85.64</v>
      </c>
      <c r="P34" s="320">
        <v>100</v>
      </c>
      <c r="Q34" s="318">
        <v>86</v>
      </c>
      <c r="R34" s="320">
        <v>82.49</v>
      </c>
      <c r="S34" s="320">
        <v>100</v>
      </c>
      <c r="T34" s="318">
        <v>82</v>
      </c>
      <c r="U34" s="318"/>
      <c r="V34" s="320">
        <v>100</v>
      </c>
      <c r="W34" s="318"/>
      <c r="X34" s="441" t="s">
        <v>888</v>
      </c>
      <c r="Y34" s="441"/>
      <c r="Z34" s="318" t="s">
        <v>889</v>
      </c>
      <c r="AA34" s="318" t="s">
        <v>810</v>
      </c>
      <c r="AB34" s="318" t="s">
        <v>870</v>
      </c>
      <c r="AC34" s="318" t="s">
        <v>812</v>
      </c>
      <c r="AD34" s="318" t="s">
        <v>871</v>
      </c>
      <c r="AE34" s="316"/>
    </row>
    <row r="35" spans="1:31" ht="409.6" customHeight="1">
      <c r="A35" s="316"/>
      <c r="B35" s="318" t="s">
        <v>802</v>
      </c>
      <c r="C35" s="318" t="s">
        <v>865</v>
      </c>
      <c r="D35" s="441" t="s">
        <v>844</v>
      </c>
      <c r="E35" s="441"/>
      <c r="F35" s="329" t="s">
        <v>890</v>
      </c>
      <c r="G35" s="329" t="s">
        <v>891</v>
      </c>
      <c r="H35" s="318" t="s">
        <v>892</v>
      </c>
      <c r="I35" s="441" t="s">
        <v>806</v>
      </c>
      <c r="J35" s="441"/>
      <c r="K35" s="318" t="s">
        <v>807</v>
      </c>
      <c r="L35" s="441"/>
      <c r="M35" s="441"/>
      <c r="N35" s="319">
        <v>22</v>
      </c>
      <c r="O35" s="320"/>
      <c r="P35" s="320">
        <v>57</v>
      </c>
      <c r="Q35" s="318"/>
      <c r="R35" s="320">
        <v>71.33</v>
      </c>
      <c r="S35" s="320">
        <v>71.33</v>
      </c>
      <c r="T35" s="318">
        <v>100</v>
      </c>
      <c r="U35" s="318"/>
      <c r="V35" s="320">
        <v>71.33</v>
      </c>
      <c r="W35" s="318"/>
      <c r="X35" s="441" t="s">
        <v>810</v>
      </c>
      <c r="Y35" s="441"/>
      <c r="Z35" s="318" t="s">
        <v>893</v>
      </c>
      <c r="AA35" s="318" t="s">
        <v>810</v>
      </c>
      <c r="AB35" s="318" t="s">
        <v>870</v>
      </c>
      <c r="AC35" s="318" t="s">
        <v>812</v>
      </c>
      <c r="AD35" s="318" t="s">
        <v>876</v>
      </c>
      <c r="AE35" s="316"/>
    </row>
    <row r="36" spans="1:31" ht="409.6" customHeight="1">
      <c r="A36" s="316"/>
      <c r="B36" s="318" t="s">
        <v>802</v>
      </c>
      <c r="C36" s="318" t="s">
        <v>865</v>
      </c>
      <c r="D36" s="441" t="s">
        <v>844</v>
      </c>
      <c r="E36" s="441"/>
      <c r="F36" s="329" t="s">
        <v>890</v>
      </c>
      <c r="G36" s="329" t="s">
        <v>891</v>
      </c>
      <c r="H36" s="318" t="s">
        <v>892</v>
      </c>
      <c r="I36" s="441" t="s">
        <v>806</v>
      </c>
      <c r="J36" s="441"/>
      <c r="K36" s="318" t="s">
        <v>807</v>
      </c>
      <c r="L36" s="441"/>
      <c r="M36" s="441"/>
      <c r="N36" s="319">
        <v>22</v>
      </c>
      <c r="O36" s="320"/>
      <c r="P36" s="320">
        <v>57</v>
      </c>
      <c r="Q36" s="318"/>
      <c r="R36" s="320">
        <v>71.33</v>
      </c>
      <c r="S36" s="320">
        <v>71.33</v>
      </c>
      <c r="T36" s="318">
        <v>100</v>
      </c>
      <c r="U36" s="318"/>
      <c r="V36" s="320">
        <v>71.33</v>
      </c>
      <c r="W36" s="318"/>
      <c r="X36" s="441" t="s">
        <v>810</v>
      </c>
      <c r="Y36" s="441"/>
      <c r="Z36" s="318" t="s">
        <v>894</v>
      </c>
      <c r="AA36" s="318" t="s">
        <v>810</v>
      </c>
      <c r="AB36" s="318" t="s">
        <v>870</v>
      </c>
      <c r="AC36" s="318" t="s">
        <v>812</v>
      </c>
      <c r="AD36" s="318" t="s">
        <v>876</v>
      </c>
      <c r="AE36" s="316"/>
    </row>
    <row r="37" spans="1:31" ht="409.6" customHeight="1">
      <c r="A37" s="316"/>
      <c r="B37" s="318" t="s">
        <v>802</v>
      </c>
      <c r="C37" s="318" t="s">
        <v>865</v>
      </c>
      <c r="D37" s="441" t="s">
        <v>844</v>
      </c>
      <c r="E37" s="441"/>
      <c r="F37" s="329" t="s">
        <v>890</v>
      </c>
      <c r="G37" s="329" t="s">
        <v>891</v>
      </c>
      <c r="H37" s="318" t="s">
        <v>892</v>
      </c>
      <c r="I37" s="441" t="s">
        <v>806</v>
      </c>
      <c r="J37" s="441"/>
      <c r="K37" s="318" t="s">
        <v>807</v>
      </c>
      <c r="L37" s="441"/>
      <c r="M37" s="441"/>
      <c r="N37" s="319">
        <v>22</v>
      </c>
      <c r="O37" s="320"/>
      <c r="P37" s="320">
        <v>57</v>
      </c>
      <c r="Q37" s="318"/>
      <c r="R37" s="320">
        <v>71.33</v>
      </c>
      <c r="S37" s="320">
        <v>71.33</v>
      </c>
      <c r="T37" s="318">
        <v>100</v>
      </c>
      <c r="U37" s="318"/>
      <c r="V37" s="320">
        <v>71.33</v>
      </c>
      <c r="W37" s="318"/>
      <c r="X37" s="441" t="s">
        <v>810</v>
      </c>
      <c r="Y37" s="441"/>
      <c r="Z37" s="318" t="s">
        <v>895</v>
      </c>
      <c r="AA37" s="318" t="s">
        <v>810</v>
      </c>
      <c r="AB37" s="318" t="s">
        <v>870</v>
      </c>
      <c r="AC37" s="318" t="s">
        <v>812</v>
      </c>
      <c r="AD37" s="318" t="s">
        <v>876</v>
      </c>
      <c r="AE37" s="316"/>
    </row>
    <row r="38" spans="1:31" ht="409.6" customHeight="1">
      <c r="A38" s="316"/>
      <c r="B38" s="318" t="s">
        <v>802</v>
      </c>
      <c r="C38" s="318" t="s">
        <v>865</v>
      </c>
      <c r="D38" s="441" t="s">
        <v>844</v>
      </c>
      <c r="E38" s="441"/>
      <c r="F38" s="329" t="s">
        <v>890</v>
      </c>
      <c r="G38" s="329" t="s">
        <v>891</v>
      </c>
      <c r="H38" s="318" t="s">
        <v>892</v>
      </c>
      <c r="I38" s="441" t="s">
        <v>806</v>
      </c>
      <c r="J38" s="441"/>
      <c r="K38" s="318" t="s">
        <v>807</v>
      </c>
      <c r="L38" s="441"/>
      <c r="M38" s="441"/>
      <c r="N38" s="319">
        <v>22</v>
      </c>
      <c r="O38" s="320"/>
      <c r="P38" s="320">
        <v>57</v>
      </c>
      <c r="Q38" s="318"/>
      <c r="R38" s="320">
        <v>71.33</v>
      </c>
      <c r="S38" s="320">
        <v>71.33</v>
      </c>
      <c r="T38" s="318">
        <v>100</v>
      </c>
      <c r="U38" s="318"/>
      <c r="V38" s="320">
        <v>71.33</v>
      </c>
      <c r="W38" s="318"/>
      <c r="X38" s="441" t="s">
        <v>810</v>
      </c>
      <c r="Y38" s="441"/>
      <c r="Z38" s="318" t="s">
        <v>896</v>
      </c>
      <c r="AA38" s="318" t="s">
        <v>810</v>
      </c>
      <c r="AB38" s="318" t="s">
        <v>870</v>
      </c>
      <c r="AC38" s="318" t="s">
        <v>812</v>
      </c>
      <c r="AD38" s="318" t="s">
        <v>876</v>
      </c>
      <c r="AE38" s="316"/>
    </row>
    <row r="39" spans="1:31" ht="129" customHeight="1">
      <c r="A39" s="316"/>
      <c r="B39" s="318" t="s">
        <v>802</v>
      </c>
      <c r="C39" s="318" t="s">
        <v>865</v>
      </c>
      <c r="D39" s="441" t="s">
        <v>844</v>
      </c>
      <c r="E39" s="441"/>
      <c r="F39" s="329" t="s">
        <v>890</v>
      </c>
      <c r="G39" s="329" t="s">
        <v>891</v>
      </c>
      <c r="H39" s="318" t="s">
        <v>892</v>
      </c>
      <c r="I39" s="441" t="s">
        <v>806</v>
      </c>
      <c r="J39" s="441"/>
      <c r="K39" s="318" t="s">
        <v>807</v>
      </c>
      <c r="L39" s="441"/>
      <c r="M39" s="441"/>
      <c r="N39" s="319">
        <v>22</v>
      </c>
      <c r="O39" s="320"/>
      <c r="P39" s="320">
        <v>57</v>
      </c>
      <c r="Q39" s="318"/>
      <c r="R39" s="320">
        <v>71.33</v>
      </c>
      <c r="S39" s="320">
        <v>71.33</v>
      </c>
      <c r="T39" s="318">
        <v>100</v>
      </c>
      <c r="U39" s="318"/>
      <c r="V39" s="320">
        <v>71.33</v>
      </c>
      <c r="W39" s="318"/>
      <c r="X39" s="441" t="s">
        <v>810</v>
      </c>
      <c r="Y39" s="441"/>
      <c r="Z39" s="318" t="s">
        <v>897</v>
      </c>
      <c r="AA39" s="318" t="s">
        <v>810</v>
      </c>
      <c r="AB39" s="318" t="s">
        <v>870</v>
      </c>
      <c r="AC39" s="318" t="s">
        <v>812</v>
      </c>
      <c r="AD39" s="318" t="s">
        <v>876</v>
      </c>
      <c r="AE39" s="316"/>
    </row>
    <row r="40" spans="1:31" ht="409.6" customHeight="1">
      <c r="A40" s="316"/>
      <c r="B40" s="318" t="s">
        <v>802</v>
      </c>
      <c r="C40" s="318" t="s">
        <v>865</v>
      </c>
      <c r="D40" s="441" t="s">
        <v>844</v>
      </c>
      <c r="E40" s="441"/>
      <c r="F40" s="329" t="s">
        <v>898</v>
      </c>
      <c r="G40" s="329" t="s">
        <v>899</v>
      </c>
      <c r="H40" s="318" t="s">
        <v>900</v>
      </c>
      <c r="I40" s="441" t="s">
        <v>806</v>
      </c>
      <c r="J40" s="441"/>
      <c r="K40" s="318" t="s">
        <v>807</v>
      </c>
      <c r="L40" s="441"/>
      <c r="M40" s="441"/>
      <c r="N40" s="319">
        <v>100</v>
      </c>
      <c r="O40" s="320">
        <v>100</v>
      </c>
      <c r="P40" s="320">
        <v>100</v>
      </c>
      <c r="Q40" s="318">
        <v>100</v>
      </c>
      <c r="R40" s="320">
        <v>100</v>
      </c>
      <c r="S40" s="320">
        <v>100</v>
      </c>
      <c r="T40" s="318">
        <v>100</v>
      </c>
      <c r="U40" s="318"/>
      <c r="V40" s="320">
        <v>100</v>
      </c>
      <c r="W40" s="318"/>
      <c r="X40" s="441" t="s">
        <v>901</v>
      </c>
      <c r="Y40" s="441"/>
      <c r="Z40" s="318" t="s">
        <v>902</v>
      </c>
      <c r="AA40" s="318" t="s">
        <v>810</v>
      </c>
      <c r="AB40" s="318" t="s">
        <v>870</v>
      </c>
      <c r="AC40" s="318" t="s">
        <v>812</v>
      </c>
      <c r="AD40" s="318" t="s">
        <v>876</v>
      </c>
      <c r="AE40" s="316"/>
    </row>
    <row r="41" spans="1:31" ht="409.6" customHeight="1">
      <c r="A41" s="316"/>
      <c r="B41" s="318" t="s">
        <v>802</v>
      </c>
      <c r="C41" s="318" t="s">
        <v>865</v>
      </c>
      <c r="D41" s="441" t="s">
        <v>844</v>
      </c>
      <c r="E41" s="441"/>
      <c r="F41" s="329" t="s">
        <v>898</v>
      </c>
      <c r="G41" s="329" t="s">
        <v>899</v>
      </c>
      <c r="H41" s="318" t="s">
        <v>900</v>
      </c>
      <c r="I41" s="441" t="s">
        <v>806</v>
      </c>
      <c r="J41" s="441"/>
      <c r="K41" s="318" t="s">
        <v>807</v>
      </c>
      <c r="L41" s="441"/>
      <c r="M41" s="441"/>
      <c r="N41" s="319">
        <v>100</v>
      </c>
      <c r="O41" s="320">
        <v>100</v>
      </c>
      <c r="P41" s="320">
        <v>100</v>
      </c>
      <c r="Q41" s="318">
        <v>100</v>
      </c>
      <c r="R41" s="320">
        <v>100</v>
      </c>
      <c r="S41" s="320">
        <v>100</v>
      </c>
      <c r="T41" s="318">
        <v>100</v>
      </c>
      <c r="U41" s="318"/>
      <c r="V41" s="320">
        <v>100</v>
      </c>
      <c r="W41" s="318"/>
      <c r="X41" s="441" t="s">
        <v>901</v>
      </c>
      <c r="Y41" s="441"/>
      <c r="Z41" s="318" t="s">
        <v>903</v>
      </c>
      <c r="AA41" s="318" t="s">
        <v>810</v>
      </c>
      <c r="AB41" s="318" t="s">
        <v>870</v>
      </c>
      <c r="AC41" s="318" t="s">
        <v>812</v>
      </c>
      <c r="AD41" s="318" t="s">
        <v>876</v>
      </c>
      <c r="AE41" s="316"/>
    </row>
    <row r="42" spans="1:31" ht="367.15" customHeight="1">
      <c r="A42" s="316"/>
      <c r="B42" s="318" t="s">
        <v>802</v>
      </c>
      <c r="C42" s="318" t="s">
        <v>865</v>
      </c>
      <c r="D42" s="441" t="s">
        <v>844</v>
      </c>
      <c r="E42" s="441"/>
      <c r="F42" s="329" t="s">
        <v>898</v>
      </c>
      <c r="G42" s="329" t="s">
        <v>899</v>
      </c>
      <c r="H42" s="318" t="s">
        <v>900</v>
      </c>
      <c r="I42" s="441" t="s">
        <v>806</v>
      </c>
      <c r="J42" s="441"/>
      <c r="K42" s="318" t="s">
        <v>807</v>
      </c>
      <c r="L42" s="441"/>
      <c r="M42" s="441"/>
      <c r="N42" s="319">
        <v>100</v>
      </c>
      <c r="O42" s="320">
        <v>100</v>
      </c>
      <c r="P42" s="320">
        <v>100</v>
      </c>
      <c r="Q42" s="318">
        <v>100</v>
      </c>
      <c r="R42" s="320">
        <v>100</v>
      </c>
      <c r="S42" s="320">
        <v>100</v>
      </c>
      <c r="T42" s="318">
        <v>100</v>
      </c>
      <c r="U42" s="318"/>
      <c r="V42" s="320">
        <v>100</v>
      </c>
      <c r="W42" s="318"/>
      <c r="X42" s="441" t="s">
        <v>901</v>
      </c>
      <c r="Y42" s="441"/>
      <c r="Z42" s="318" t="s">
        <v>904</v>
      </c>
      <c r="AA42" s="318" t="s">
        <v>810</v>
      </c>
      <c r="AB42" s="318" t="s">
        <v>870</v>
      </c>
      <c r="AC42" s="318" t="s">
        <v>812</v>
      </c>
      <c r="AD42" s="318" t="s">
        <v>876</v>
      </c>
      <c r="AE42" s="316"/>
    </row>
    <row r="43" spans="1:31" ht="409.6" customHeight="1">
      <c r="A43" s="316"/>
      <c r="B43" s="318" t="s">
        <v>905</v>
      </c>
      <c r="C43" s="318" t="s">
        <v>865</v>
      </c>
      <c r="D43" s="441" t="s">
        <v>906</v>
      </c>
      <c r="E43" s="441"/>
      <c r="F43" s="329" t="s">
        <v>907</v>
      </c>
      <c r="G43" s="329" t="s">
        <v>23</v>
      </c>
      <c r="H43" s="318" t="s">
        <v>908</v>
      </c>
      <c r="I43" s="441" t="s">
        <v>806</v>
      </c>
      <c r="J43" s="441"/>
      <c r="K43" s="318" t="s">
        <v>807</v>
      </c>
      <c r="L43" s="441"/>
      <c r="M43" s="441"/>
      <c r="N43" s="319">
        <v>100</v>
      </c>
      <c r="O43" s="320">
        <v>100</v>
      </c>
      <c r="P43" s="320">
        <v>100</v>
      </c>
      <c r="Q43" s="318">
        <v>100</v>
      </c>
      <c r="R43" s="320">
        <v>33.33</v>
      </c>
      <c r="S43" s="320">
        <v>100</v>
      </c>
      <c r="T43" s="318">
        <v>33</v>
      </c>
      <c r="U43" s="318"/>
      <c r="V43" s="320">
        <v>100</v>
      </c>
      <c r="W43" s="318"/>
      <c r="X43" s="441" t="s">
        <v>909</v>
      </c>
      <c r="Y43" s="441"/>
      <c r="Z43" s="318" t="s">
        <v>910</v>
      </c>
      <c r="AA43" s="318" t="s">
        <v>810</v>
      </c>
      <c r="AB43" s="318" t="s">
        <v>870</v>
      </c>
      <c r="AC43" s="318" t="s">
        <v>812</v>
      </c>
      <c r="AD43" s="318" t="s">
        <v>876</v>
      </c>
      <c r="AE43" s="316"/>
    </row>
    <row r="44" spans="1:31" ht="171" customHeight="1">
      <c r="A44" s="316"/>
      <c r="B44" s="318" t="s">
        <v>905</v>
      </c>
      <c r="C44" s="318" t="s">
        <v>865</v>
      </c>
      <c r="D44" s="441" t="s">
        <v>906</v>
      </c>
      <c r="E44" s="441"/>
      <c r="F44" s="329" t="s">
        <v>907</v>
      </c>
      <c r="G44" s="329" t="s">
        <v>23</v>
      </c>
      <c r="H44" s="318" t="s">
        <v>908</v>
      </c>
      <c r="I44" s="441" t="s">
        <v>806</v>
      </c>
      <c r="J44" s="441"/>
      <c r="K44" s="318" t="s">
        <v>807</v>
      </c>
      <c r="L44" s="441"/>
      <c r="M44" s="441"/>
      <c r="N44" s="319">
        <v>100</v>
      </c>
      <c r="O44" s="320">
        <v>100</v>
      </c>
      <c r="P44" s="320">
        <v>100</v>
      </c>
      <c r="Q44" s="318">
        <v>100</v>
      </c>
      <c r="R44" s="320">
        <v>33.33</v>
      </c>
      <c r="S44" s="320">
        <v>100</v>
      </c>
      <c r="T44" s="318">
        <v>33</v>
      </c>
      <c r="U44" s="318"/>
      <c r="V44" s="320">
        <v>100</v>
      </c>
      <c r="W44" s="318"/>
      <c r="X44" s="441" t="s">
        <v>909</v>
      </c>
      <c r="Y44" s="441"/>
      <c r="Z44" s="318" t="s">
        <v>911</v>
      </c>
      <c r="AA44" s="318" t="s">
        <v>810</v>
      </c>
      <c r="AB44" s="318" t="s">
        <v>870</v>
      </c>
      <c r="AC44" s="318" t="s">
        <v>812</v>
      </c>
      <c r="AD44" s="318" t="s">
        <v>876</v>
      </c>
      <c r="AE44" s="316"/>
    </row>
    <row r="45" spans="1:31" ht="409.6" customHeight="1">
      <c r="A45" s="316"/>
      <c r="B45" s="318" t="s">
        <v>728</v>
      </c>
      <c r="C45" s="318" t="s">
        <v>912</v>
      </c>
      <c r="D45" s="441" t="s">
        <v>913</v>
      </c>
      <c r="E45" s="441"/>
      <c r="F45" s="329" t="s">
        <v>914</v>
      </c>
      <c r="G45" s="329" t="s">
        <v>17</v>
      </c>
      <c r="H45" s="318" t="s">
        <v>915</v>
      </c>
      <c r="I45" s="441" t="s">
        <v>806</v>
      </c>
      <c r="J45" s="441"/>
      <c r="K45" s="318" t="s">
        <v>807</v>
      </c>
      <c r="L45" s="441"/>
      <c r="M45" s="441"/>
      <c r="N45" s="319">
        <v>0</v>
      </c>
      <c r="O45" s="320">
        <v>100</v>
      </c>
      <c r="P45" s="320">
        <v>100</v>
      </c>
      <c r="Q45" s="318">
        <v>100</v>
      </c>
      <c r="R45" s="320">
        <v>100</v>
      </c>
      <c r="S45" s="320">
        <v>100</v>
      </c>
      <c r="T45" s="318">
        <v>100</v>
      </c>
      <c r="U45" s="318"/>
      <c r="V45" s="320">
        <v>100</v>
      </c>
      <c r="W45" s="318"/>
      <c r="X45" s="441" t="s">
        <v>916</v>
      </c>
      <c r="Y45" s="441"/>
      <c r="Z45" s="318" t="s">
        <v>917</v>
      </c>
      <c r="AA45" s="318" t="s">
        <v>810</v>
      </c>
      <c r="AB45" s="318" t="s">
        <v>918</v>
      </c>
      <c r="AC45" s="318" t="s">
        <v>812</v>
      </c>
      <c r="AD45" s="318" t="s">
        <v>919</v>
      </c>
      <c r="AE45" s="316"/>
    </row>
    <row r="46" spans="1:31" ht="409.15" customHeight="1">
      <c r="A46" s="316"/>
      <c r="B46" s="318" t="s">
        <v>728</v>
      </c>
      <c r="C46" s="318" t="s">
        <v>912</v>
      </c>
      <c r="D46" s="441" t="s">
        <v>913</v>
      </c>
      <c r="E46" s="441"/>
      <c r="F46" s="329" t="s">
        <v>914</v>
      </c>
      <c r="G46" s="329" t="s">
        <v>17</v>
      </c>
      <c r="H46" s="318" t="s">
        <v>915</v>
      </c>
      <c r="I46" s="441" t="s">
        <v>806</v>
      </c>
      <c r="J46" s="441"/>
      <c r="K46" s="318" t="s">
        <v>807</v>
      </c>
      <c r="L46" s="441"/>
      <c r="M46" s="441"/>
      <c r="N46" s="319">
        <v>0</v>
      </c>
      <c r="O46" s="320">
        <v>100</v>
      </c>
      <c r="P46" s="320">
        <v>100</v>
      </c>
      <c r="Q46" s="318">
        <v>100</v>
      </c>
      <c r="R46" s="320">
        <v>100</v>
      </c>
      <c r="S46" s="320">
        <v>100</v>
      </c>
      <c r="T46" s="318">
        <v>100</v>
      </c>
      <c r="U46" s="318"/>
      <c r="V46" s="320">
        <v>100</v>
      </c>
      <c r="W46" s="318"/>
      <c r="X46" s="441" t="s">
        <v>916</v>
      </c>
      <c r="Y46" s="441"/>
      <c r="Z46" s="318" t="s">
        <v>920</v>
      </c>
      <c r="AA46" s="318" t="s">
        <v>810</v>
      </c>
      <c r="AB46" s="318" t="s">
        <v>918</v>
      </c>
      <c r="AC46" s="318" t="s">
        <v>812</v>
      </c>
      <c r="AD46" s="318" t="s">
        <v>919</v>
      </c>
      <c r="AE46" s="316"/>
    </row>
    <row r="47" spans="1:31" ht="409.6" customHeight="1">
      <c r="A47" s="316"/>
      <c r="B47" s="318" t="s">
        <v>728</v>
      </c>
      <c r="C47" s="318" t="s">
        <v>729</v>
      </c>
      <c r="D47" s="441" t="s">
        <v>803</v>
      </c>
      <c r="E47" s="441"/>
      <c r="F47" s="329" t="s">
        <v>921</v>
      </c>
      <c r="G47" s="329" t="s">
        <v>922</v>
      </c>
      <c r="H47" s="318" t="s">
        <v>923</v>
      </c>
      <c r="I47" s="441" t="s">
        <v>806</v>
      </c>
      <c r="J47" s="441"/>
      <c r="K47" s="318" t="s">
        <v>807</v>
      </c>
      <c r="L47" s="441"/>
      <c r="M47" s="441"/>
      <c r="N47" s="319">
        <v>10</v>
      </c>
      <c r="O47" s="320">
        <v>95</v>
      </c>
      <c r="P47" s="320">
        <v>100</v>
      </c>
      <c r="Q47" s="318">
        <v>95</v>
      </c>
      <c r="R47" s="320">
        <v>95</v>
      </c>
      <c r="S47" s="320">
        <v>100</v>
      </c>
      <c r="T47" s="318">
        <v>95</v>
      </c>
      <c r="U47" s="318"/>
      <c r="V47" s="320">
        <v>100</v>
      </c>
      <c r="W47" s="318"/>
      <c r="X47" s="441" t="s">
        <v>924</v>
      </c>
      <c r="Y47" s="441"/>
      <c r="Z47" s="318" t="s">
        <v>925</v>
      </c>
      <c r="AA47" s="318" t="s">
        <v>810</v>
      </c>
      <c r="AB47" s="318" t="s">
        <v>926</v>
      </c>
      <c r="AC47" s="318" t="s">
        <v>812</v>
      </c>
      <c r="AD47" s="318" t="s">
        <v>926</v>
      </c>
      <c r="AE47" s="316"/>
    </row>
    <row r="48" spans="1:31" ht="73.150000000000006" customHeight="1">
      <c r="A48" s="316"/>
      <c r="B48" s="318" t="s">
        <v>728</v>
      </c>
      <c r="C48" s="318" t="s">
        <v>729</v>
      </c>
      <c r="D48" s="441" t="s">
        <v>803</v>
      </c>
      <c r="E48" s="441"/>
      <c r="F48" s="329" t="s">
        <v>921</v>
      </c>
      <c r="G48" s="329" t="s">
        <v>922</v>
      </c>
      <c r="H48" s="318" t="s">
        <v>923</v>
      </c>
      <c r="I48" s="441" t="s">
        <v>806</v>
      </c>
      <c r="J48" s="441"/>
      <c r="K48" s="318" t="s">
        <v>807</v>
      </c>
      <c r="L48" s="441"/>
      <c r="M48" s="441"/>
      <c r="N48" s="319">
        <v>10</v>
      </c>
      <c r="O48" s="320">
        <v>95</v>
      </c>
      <c r="P48" s="320">
        <v>100</v>
      </c>
      <c r="Q48" s="318">
        <v>95</v>
      </c>
      <c r="R48" s="320">
        <v>95</v>
      </c>
      <c r="S48" s="320">
        <v>100</v>
      </c>
      <c r="T48" s="318">
        <v>95</v>
      </c>
      <c r="U48" s="318"/>
      <c r="V48" s="320">
        <v>100</v>
      </c>
      <c r="W48" s="318"/>
      <c r="X48" s="441" t="s">
        <v>810</v>
      </c>
      <c r="Y48" s="441"/>
      <c r="Z48" s="318" t="s">
        <v>927</v>
      </c>
      <c r="AA48" s="318" t="s">
        <v>810</v>
      </c>
      <c r="AB48" s="318" t="s">
        <v>926</v>
      </c>
      <c r="AC48" s="318" t="s">
        <v>812</v>
      </c>
      <c r="AD48" s="318" t="s">
        <v>926</v>
      </c>
      <c r="AE48" s="316"/>
    </row>
    <row r="49" spans="1:31" ht="409.6" customHeight="1">
      <c r="A49" s="316"/>
      <c r="B49" s="318" t="s">
        <v>728</v>
      </c>
      <c r="C49" s="318" t="s">
        <v>928</v>
      </c>
      <c r="D49" s="441" t="s">
        <v>913</v>
      </c>
      <c r="E49" s="441"/>
      <c r="F49" s="329" t="s">
        <v>929</v>
      </c>
      <c r="G49" s="329" t="s">
        <v>13</v>
      </c>
      <c r="H49" s="318" t="s">
        <v>930</v>
      </c>
      <c r="I49" s="441" t="s">
        <v>847</v>
      </c>
      <c r="J49" s="441"/>
      <c r="K49" s="318" t="s">
        <v>807</v>
      </c>
      <c r="L49" s="441"/>
      <c r="M49" s="441"/>
      <c r="N49" s="319">
        <v>83</v>
      </c>
      <c r="O49" s="320">
        <v>0</v>
      </c>
      <c r="P49" s="320">
        <v>0</v>
      </c>
      <c r="Q49" s="318">
        <v>100</v>
      </c>
      <c r="R49" s="320">
        <v>96.1</v>
      </c>
      <c r="S49" s="320">
        <v>90</v>
      </c>
      <c r="T49" s="318">
        <v>107</v>
      </c>
      <c r="U49" s="318"/>
      <c r="V49" s="320">
        <v>90</v>
      </c>
      <c r="W49" s="318"/>
      <c r="X49" s="441" t="s">
        <v>931</v>
      </c>
      <c r="Y49" s="441"/>
      <c r="Z49" s="318" t="s">
        <v>932</v>
      </c>
      <c r="AA49" s="318" t="s">
        <v>810</v>
      </c>
      <c r="AB49" s="318" t="s">
        <v>933</v>
      </c>
      <c r="AC49" s="318" t="s">
        <v>812</v>
      </c>
      <c r="AD49" s="318" t="s">
        <v>934</v>
      </c>
      <c r="AE49" s="316"/>
    </row>
    <row r="50" spans="1:31" ht="367.15" customHeight="1">
      <c r="A50" s="316"/>
      <c r="B50" s="318" t="s">
        <v>728</v>
      </c>
      <c r="C50" s="318" t="s">
        <v>749</v>
      </c>
      <c r="D50" s="441" t="s">
        <v>913</v>
      </c>
      <c r="E50" s="441"/>
      <c r="F50" s="329" t="s">
        <v>935</v>
      </c>
      <c r="G50" s="329" t="s">
        <v>936</v>
      </c>
      <c r="H50" s="318" t="s">
        <v>937</v>
      </c>
      <c r="I50" s="441" t="s">
        <v>847</v>
      </c>
      <c r="J50" s="441"/>
      <c r="K50" s="318" t="s">
        <v>807</v>
      </c>
      <c r="L50" s="441"/>
      <c r="M50" s="441"/>
      <c r="N50" s="319">
        <v>0</v>
      </c>
      <c r="O50" s="320">
        <v>0</v>
      </c>
      <c r="P50" s="320">
        <v>0</v>
      </c>
      <c r="Q50" s="318">
        <v>100</v>
      </c>
      <c r="R50" s="320">
        <v>2</v>
      </c>
      <c r="S50" s="320">
        <v>2</v>
      </c>
      <c r="T50" s="318">
        <v>100</v>
      </c>
      <c r="U50" s="318"/>
      <c r="V50" s="320">
        <v>2</v>
      </c>
      <c r="W50" s="318"/>
      <c r="X50" s="441" t="s">
        <v>938</v>
      </c>
      <c r="Y50" s="441"/>
      <c r="Z50" s="318" t="s">
        <v>939</v>
      </c>
      <c r="AA50" s="318" t="s">
        <v>810</v>
      </c>
      <c r="AB50" s="318" t="s">
        <v>940</v>
      </c>
      <c r="AC50" s="318" t="s">
        <v>812</v>
      </c>
      <c r="AD50" s="318" t="s">
        <v>941</v>
      </c>
      <c r="AE50" s="316"/>
    </row>
    <row r="51" spans="1:31" ht="367.15" customHeight="1">
      <c r="A51" s="316"/>
      <c r="B51" s="318" t="s">
        <v>728</v>
      </c>
      <c r="C51" s="318" t="s">
        <v>736</v>
      </c>
      <c r="D51" s="441" t="s">
        <v>906</v>
      </c>
      <c r="E51" s="441"/>
      <c r="F51" s="329" t="s">
        <v>942</v>
      </c>
      <c r="G51" s="329" t="s">
        <v>8</v>
      </c>
      <c r="H51" s="318" t="s">
        <v>943</v>
      </c>
      <c r="I51" s="441" t="s">
        <v>847</v>
      </c>
      <c r="J51" s="441"/>
      <c r="K51" s="318" t="s">
        <v>807</v>
      </c>
      <c r="L51" s="441"/>
      <c r="M51" s="441"/>
      <c r="N51" s="319">
        <v>0</v>
      </c>
      <c r="O51" s="320">
        <v>0</v>
      </c>
      <c r="P51" s="320">
        <v>0</v>
      </c>
      <c r="Q51" s="318">
        <v>100</v>
      </c>
      <c r="R51" s="320">
        <v>0</v>
      </c>
      <c r="S51" s="320">
        <v>0</v>
      </c>
      <c r="T51" s="318">
        <v>100</v>
      </c>
      <c r="U51" s="318"/>
      <c r="V51" s="320">
        <v>0</v>
      </c>
      <c r="W51" s="318"/>
      <c r="X51" s="441" t="s">
        <v>944</v>
      </c>
      <c r="Y51" s="441"/>
      <c r="Z51" s="318" t="s">
        <v>945</v>
      </c>
      <c r="AA51" s="318" t="s">
        <v>810</v>
      </c>
      <c r="AB51" s="318" t="s">
        <v>850</v>
      </c>
      <c r="AC51" s="318" t="s">
        <v>812</v>
      </c>
      <c r="AD51" s="318" t="s">
        <v>851</v>
      </c>
      <c r="AE51" s="316"/>
    </row>
    <row r="52" spans="1:31" ht="409.6" customHeight="1">
      <c r="A52" s="316"/>
      <c r="B52" s="318" t="s">
        <v>728</v>
      </c>
      <c r="C52" s="318" t="s">
        <v>736</v>
      </c>
      <c r="D52" s="441" t="s">
        <v>906</v>
      </c>
      <c r="E52" s="441"/>
      <c r="F52" s="329" t="s">
        <v>946</v>
      </c>
      <c r="G52" s="329" t="s">
        <v>7</v>
      </c>
      <c r="H52" s="318" t="s">
        <v>947</v>
      </c>
      <c r="I52" s="441" t="s">
        <v>806</v>
      </c>
      <c r="J52" s="441"/>
      <c r="K52" s="318" t="s">
        <v>807</v>
      </c>
      <c r="L52" s="441"/>
      <c r="M52" s="441"/>
      <c r="N52" s="319">
        <v>82</v>
      </c>
      <c r="O52" s="320">
        <v>100</v>
      </c>
      <c r="P52" s="320">
        <v>0</v>
      </c>
      <c r="Q52" s="318">
        <v>100</v>
      </c>
      <c r="R52" s="320">
        <v>100</v>
      </c>
      <c r="S52" s="320">
        <v>0</v>
      </c>
      <c r="T52" s="318">
        <v>100</v>
      </c>
      <c r="U52" s="318"/>
      <c r="V52" s="320">
        <v>0</v>
      </c>
      <c r="W52" s="318"/>
      <c r="X52" s="441" t="s">
        <v>948</v>
      </c>
      <c r="Y52" s="441"/>
      <c r="Z52" s="318" t="s">
        <v>949</v>
      </c>
      <c r="AA52" s="318" t="s">
        <v>810</v>
      </c>
      <c r="AB52" s="318" t="s">
        <v>850</v>
      </c>
      <c r="AC52" s="318" t="s">
        <v>812</v>
      </c>
      <c r="AD52" s="318" t="s">
        <v>851</v>
      </c>
      <c r="AE52" s="316"/>
    </row>
    <row r="53" spans="1:31" ht="339" customHeight="1">
      <c r="A53" s="316"/>
      <c r="B53" s="318" t="s">
        <v>728</v>
      </c>
      <c r="C53" s="318" t="s">
        <v>736</v>
      </c>
      <c r="D53" s="441" t="s">
        <v>906</v>
      </c>
      <c r="E53" s="441"/>
      <c r="F53" s="329" t="s">
        <v>946</v>
      </c>
      <c r="G53" s="329" t="s">
        <v>7</v>
      </c>
      <c r="H53" s="318" t="s">
        <v>947</v>
      </c>
      <c r="I53" s="441" t="s">
        <v>806</v>
      </c>
      <c r="J53" s="441"/>
      <c r="K53" s="318" t="s">
        <v>807</v>
      </c>
      <c r="L53" s="441"/>
      <c r="M53" s="441"/>
      <c r="N53" s="319">
        <v>82</v>
      </c>
      <c r="O53" s="320">
        <v>100</v>
      </c>
      <c r="P53" s="320">
        <v>0</v>
      </c>
      <c r="Q53" s="318">
        <v>100</v>
      </c>
      <c r="R53" s="320">
        <v>100</v>
      </c>
      <c r="S53" s="320">
        <v>0</v>
      </c>
      <c r="T53" s="318">
        <v>100</v>
      </c>
      <c r="U53" s="318"/>
      <c r="V53" s="320">
        <v>0</v>
      </c>
      <c r="W53" s="318"/>
      <c r="X53" s="441" t="s">
        <v>948</v>
      </c>
      <c r="Y53" s="441"/>
      <c r="Z53" s="318" t="s">
        <v>950</v>
      </c>
      <c r="AA53" s="318" t="s">
        <v>810</v>
      </c>
      <c r="AB53" s="318" t="s">
        <v>850</v>
      </c>
      <c r="AC53" s="318" t="s">
        <v>812</v>
      </c>
      <c r="AD53" s="318" t="s">
        <v>851</v>
      </c>
      <c r="AE53" s="316"/>
    </row>
    <row r="54" spans="1:31" ht="409.6" customHeight="1">
      <c r="A54" s="316"/>
      <c r="B54" s="318" t="s">
        <v>728</v>
      </c>
      <c r="C54" s="318" t="s">
        <v>736</v>
      </c>
      <c r="D54" s="441" t="s">
        <v>906</v>
      </c>
      <c r="E54" s="441"/>
      <c r="F54" s="329" t="s">
        <v>951</v>
      </c>
      <c r="G54" s="329" t="s">
        <v>6</v>
      </c>
      <c r="H54" s="318" t="s">
        <v>952</v>
      </c>
      <c r="I54" s="441" t="s">
        <v>806</v>
      </c>
      <c r="J54" s="441"/>
      <c r="K54" s="318" t="s">
        <v>807</v>
      </c>
      <c r="L54" s="441"/>
      <c r="M54" s="441"/>
      <c r="N54" s="319">
        <v>34.4</v>
      </c>
      <c r="O54" s="320">
        <v>100</v>
      </c>
      <c r="P54" s="320">
        <v>0</v>
      </c>
      <c r="Q54" s="318">
        <v>100</v>
      </c>
      <c r="R54" s="320">
        <v>100</v>
      </c>
      <c r="S54" s="320">
        <v>0</v>
      </c>
      <c r="T54" s="318">
        <v>100</v>
      </c>
      <c r="U54" s="318"/>
      <c r="V54" s="320">
        <v>0</v>
      </c>
      <c r="W54" s="318"/>
      <c r="X54" s="441" t="s">
        <v>953</v>
      </c>
      <c r="Y54" s="441"/>
      <c r="Z54" s="318" t="s">
        <v>954</v>
      </c>
      <c r="AA54" s="318" t="s">
        <v>810</v>
      </c>
      <c r="AB54" s="318" t="s">
        <v>850</v>
      </c>
      <c r="AC54" s="318" t="s">
        <v>812</v>
      </c>
      <c r="AD54" s="318" t="s">
        <v>851</v>
      </c>
      <c r="AE54" s="316"/>
    </row>
    <row r="55" spans="1:31" ht="352.9" customHeight="1">
      <c r="A55" s="316"/>
      <c r="B55" s="318" t="s">
        <v>728</v>
      </c>
      <c r="C55" s="318" t="s">
        <v>736</v>
      </c>
      <c r="D55" s="441" t="s">
        <v>906</v>
      </c>
      <c r="E55" s="441"/>
      <c r="F55" s="329" t="s">
        <v>951</v>
      </c>
      <c r="G55" s="329" t="s">
        <v>6</v>
      </c>
      <c r="H55" s="318" t="s">
        <v>952</v>
      </c>
      <c r="I55" s="441" t="s">
        <v>806</v>
      </c>
      <c r="J55" s="441"/>
      <c r="K55" s="318" t="s">
        <v>807</v>
      </c>
      <c r="L55" s="441"/>
      <c r="M55" s="441"/>
      <c r="N55" s="319">
        <v>34.4</v>
      </c>
      <c r="O55" s="320">
        <v>100</v>
      </c>
      <c r="P55" s="320">
        <v>0</v>
      </c>
      <c r="Q55" s="318">
        <v>100</v>
      </c>
      <c r="R55" s="320">
        <v>100</v>
      </c>
      <c r="S55" s="320">
        <v>0</v>
      </c>
      <c r="T55" s="318">
        <v>100</v>
      </c>
      <c r="U55" s="318"/>
      <c r="V55" s="320">
        <v>0</v>
      </c>
      <c r="W55" s="318"/>
      <c r="X55" s="441" t="s">
        <v>955</v>
      </c>
      <c r="Y55" s="441"/>
      <c r="Z55" s="318" t="s">
        <v>954</v>
      </c>
      <c r="AA55" s="318" t="s">
        <v>810</v>
      </c>
      <c r="AB55" s="318" t="s">
        <v>850</v>
      </c>
      <c r="AC55" s="318" t="s">
        <v>812</v>
      </c>
      <c r="AD55" s="318" t="s">
        <v>851</v>
      </c>
      <c r="AE55" s="316"/>
    </row>
    <row r="56" spans="1:31" ht="409.6" customHeight="1">
      <c r="A56" s="316"/>
      <c r="B56" s="318" t="s">
        <v>728</v>
      </c>
      <c r="C56" s="318" t="s">
        <v>956</v>
      </c>
      <c r="D56" s="441" t="s">
        <v>957</v>
      </c>
      <c r="E56" s="441"/>
      <c r="F56" s="329" t="s">
        <v>958</v>
      </c>
      <c r="G56" s="329" t="s">
        <v>959</v>
      </c>
      <c r="H56" s="318" t="s">
        <v>960</v>
      </c>
      <c r="I56" s="441" t="s">
        <v>806</v>
      </c>
      <c r="J56" s="441"/>
      <c r="K56" s="318" t="s">
        <v>807</v>
      </c>
      <c r="L56" s="441"/>
      <c r="M56" s="441"/>
      <c r="N56" s="319">
        <v>15</v>
      </c>
      <c r="O56" s="320">
        <v>38.1</v>
      </c>
      <c r="P56" s="320">
        <v>100</v>
      </c>
      <c r="Q56" s="318">
        <v>38</v>
      </c>
      <c r="R56" s="320">
        <v>85.25</v>
      </c>
      <c r="S56" s="320">
        <v>100</v>
      </c>
      <c r="T56" s="318">
        <v>85</v>
      </c>
      <c r="U56" s="318"/>
      <c r="V56" s="320">
        <v>100</v>
      </c>
      <c r="W56" s="318"/>
      <c r="X56" s="441" t="s">
        <v>961</v>
      </c>
      <c r="Y56" s="441"/>
      <c r="Z56" s="318" t="s">
        <v>962</v>
      </c>
      <c r="AA56" s="318" t="s">
        <v>810</v>
      </c>
      <c r="AB56" s="318" t="s">
        <v>833</v>
      </c>
      <c r="AC56" s="318" t="s">
        <v>812</v>
      </c>
      <c r="AD56" s="318" t="s">
        <v>834</v>
      </c>
      <c r="AE56" s="316"/>
    </row>
    <row r="57" spans="1:31" ht="409.6" customHeight="1">
      <c r="A57" s="316"/>
      <c r="B57" s="318" t="s">
        <v>728</v>
      </c>
      <c r="C57" s="318" t="s">
        <v>956</v>
      </c>
      <c r="D57" s="441" t="s">
        <v>957</v>
      </c>
      <c r="E57" s="441"/>
      <c r="F57" s="329" t="s">
        <v>958</v>
      </c>
      <c r="G57" s="329" t="s">
        <v>959</v>
      </c>
      <c r="H57" s="318" t="s">
        <v>960</v>
      </c>
      <c r="I57" s="441" t="s">
        <v>806</v>
      </c>
      <c r="J57" s="441"/>
      <c r="K57" s="318" t="s">
        <v>807</v>
      </c>
      <c r="L57" s="441"/>
      <c r="M57" s="441"/>
      <c r="N57" s="319">
        <v>15</v>
      </c>
      <c r="O57" s="320">
        <v>38.1</v>
      </c>
      <c r="P57" s="320">
        <v>100</v>
      </c>
      <c r="Q57" s="318">
        <v>38</v>
      </c>
      <c r="R57" s="320">
        <v>85.25</v>
      </c>
      <c r="S57" s="320">
        <v>100</v>
      </c>
      <c r="T57" s="318">
        <v>85</v>
      </c>
      <c r="U57" s="318"/>
      <c r="V57" s="320">
        <v>100</v>
      </c>
      <c r="W57" s="318"/>
      <c r="X57" s="441" t="s">
        <v>955</v>
      </c>
      <c r="Y57" s="441"/>
      <c r="Z57" s="318" t="s">
        <v>962</v>
      </c>
      <c r="AA57" s="318" t="s">
        <v>810</v>
      </c>
      <c r="AB57" s="318" t="s">
        <v>833</v>
      </c>
      <c r="AC57" s="318" t="s">
        <v>812</v>
      </c>
      <c r="AD57" s="318" t="s">
        <v>834</v>
      </c>
      <c r="AE57" s="316"/>
    </row>
    <row r="58" spans="1:31" ht="394.9" customHeight="1">
      <c r="A58" s="316"/>
      <c r="B58" s="318" t="s">
        <v>728</v>
      </c>
      <c r="C58" s="318" t="s">
        <v>963</v>
      </c>
      <c r="D58" s="441" t="s">
        <v>913</v>
      </c>
      <c r="E58" s="441"/>
      <c r="F58" s="329" t="s">
        <v>964</v>
      </c>
      <c r="G58" s="329" t="s">
        <v>12</v>
      </c>
      <c r="H58" s="318" t="s">
        <v>965</v>
      </c>
      <c r="I58" s="441" t="s">
        <v>847</v>
      </c>
      <c r="J58" s="441"/>
      <c r="K58" s="318" t="s">
        <v>807</v>
      </c>
      <c r="L58" s="441"/>
      <c r="M58" s="441"/>
      <c r="N58" s="319">
        <v>0</v>
      </c>
      <c r="O58" s="320">
        <v>32</v>
      </c>
      <c r="P58" s="320">
        <v>25</v>
      </c>
      <c r="Q58" s="318">
        <v>128</v>
      </c>
      <c r="R58" s="320">
        <v>49</v>
      </c>
      <c r="S58" s="320">
        <v>50</v>
      </c>
      <c r="T58" s="318">
        <v>98</v>
      </c>
      <c r="U58" s="318"/>
      <c r="V58" s="320">
        <v>50</v>
      </c>
      <c r="W58" s="318"/>
      <c r="X58" s="441" t="s">
        <v>966</v>
      </c>
      <c r="Y58" s="441"/>
      <c r="Z58" s="318" t="s">
        <v>967</v>
      </c>
      <c r="AA58" s="318" t="s">
        <v>810</v>
      </c>
      <c r="AB58" s="318" t="s">
        <v>850</v>
      </c>
      <c r="AC58" s="318" t="s">
        <v>812</v>
      </c>
      <c r="AD58" s="318" t="s">
        <v>851</v>
      </c>
      <c r="AE58" s="316"/>
    </row>
    <row r="59" spans="1:31" ht="409.6" customHeight="1">
      <c r="A59" s="316"/>
      <c r="B59" s="318" t="s">
        <v>728</v>
      </c>
      <c r="C59" s="318" t="s">
        <v>968</v>
      </c>
      <c r="D59" s="441" t="s">
        <v>969</v>
      </c>
      <c r="E59" s="441"/>
      <c r="F59" s="329" t="s">
        <v>970</v>
      </c>
      <c r="G59" s="329" t="s">
        <v>971</v>
      </c>
      <c r="H59" s="318" t="s">
        <v>972</v>
      </c>
      <c r="I59" s="441" t="s">
        <v>847</v>
      </c>
      <c r="J59" s="441"/>
      <c r="K59" s="318" t="s">
        <v>807</v>
      </c>
      <c r="L59" s="441"/>
      <c r="M59" s="441"/>
      <c r="N59" s="319">
        <v>6500</v>
      </c>
      <c r="O59" s="320">
        <v>10</v>
      </c>
      <c r="P59" s="320"/>
      <c r="Q59" s="318"/>
      <c r="R59" s="320"/>
      <c r="S59" s="320"/>
      <c r="T59" s="318"/>
      <c r="U59" s="318"/>
      <c r="V59" s="320"/>
      <c r="W59" s="318"/>
      <c r="X59" s="441" t="s">
        <v>973</v>
      </c>
      <c r="Y59" s="441"/>
      <c r="Z59" s="318" t="s">
        <v>810</v>
      </c>
      <c r="AA59" s="318" t="s">
        <v>810</v>
      </c>
      <c r="AB59" s="318" t="s">
        <v>974</v>
      </c>
      <c r="AC59" s="318" t="s">
        <v>975</v>
      </c>
      <c r="AD59" s="318" t="s">
        <v>974</v>
      </c>
      <c r="AE59" s="316"/>
    </row>
    <row r="60" spans="1:31" ht="339" customHeight="1">
      <c r="A60" s="316"/>
      <c r="B60" s="318" t="s">
        <v>728</v>
      </c>
      <c r="C60" s="318" t="s">
        <v>968</v>
      </c>
      <c r="D60" s="441" t="s">
        <v>969</v>
      </c>
      <c r="E60" s="441"/>
      <c r="F60" s="329" t="s">
        <v>976</v>
      </c>
      <c r="G60" s="329" t="s">
        <v>33</v>
      </c>
      <c r="H60" s="318" t="s">
        <v>972</v>
      </c>
      <c r="I60" s="441" t="s">
        <v>847</v>
      </c>
      <c r="J60" s="441"/>
      <c r="K60" s="318" t="s">
        <v>807</v>
      </c>
      <c r="L60" s="441"/>
      <c r="M60" s="441"/>
      <c r="N60" s="319">
        <v>6500</v>
      </c>
      <c r="O60" s="320">
        <v>1703</v>
      </c>
      <c r="P60" s="320">
        <v>1703</v>
      </c>
      <c r="Q60" s="318">
        <v>100</v>
      </c>
      <c r="R60" s="320">
        <v>2424</v>
      </c>
      <c r="S60" s="320">
        <v>2424</v>
      </c>
      <c r="T60" s="318">
        <v>100</v>
      </c>
      <c r="U60" s="318"/>
      <c r="V60" s="320">
        <v>2424</v>
      </c>
      <c r="W60" s="318"/>
      <c r="X60" s="441" t="s">
        <v>977</v>
      </c>
      <c r="Y60" s="441"/>
      <c r="Z60" s="318" t="s">
        <v>978</v>
      </c>
      <c r="AA60" s="318" t="s">
        <v>810</v>
      </c>
      <c r="AB60" s="318" t="s">
        <v>979</v>
      </c>
      <c r="AC60" s="318" t="s">
        <v>812</v>
      </c>
      <c r="AD60" s="318" t="s">
        <v>980</v>
      </c>
      <c r="AE60" s="316"/>
    </row>
    <row r="61" spans="1:31" ht="409.6" customHeight="1">
      <c r="A61" s="316"/>
      <c r="B61" s="318" t="s">
        <v>728</v>
      </c>
      <c r="C61" s="318" t="s">
        <v>981</v>
      </c>
      <c r="D61" s="441" t="s">
        <v>913</v>
      </c>
      <c r="E61" s="441"/>
      <c r="F61" s="329" t="s">
        <v>982</v>
      </c>
      <c r="G61" s="329" t="s">
        <v>3</v>
      </c>
      <c r="H61" s="318" t="s">
        <v>983</v>
      </c>
      <c r="I61" s="441" t="s">
        <v>806</v>
      </c>
      <c r="J61" s="441"/>
      <c r="K61" s="318" t="s">
        <v>807</v>
      </c>
      <c r="L61" s="441"/>
      <c r="M61" s="441"/>
      <c r="N61" s="319">
        <v>10</v>
      </c>
      <c r="O61" s="320">
        <v>81.48</v>
      </c>
      <c r="P61" s="320">
        <v>100</v>
      </c>
      <c r="Q61" s="318">
        <v>81</v>
      </c>
      <c r="R61" s="320">
        <v>85.19</v>
      </c>
      <c r="S61" s="320">
        <v>100</v>
      </c>
      <c r="T61" s="318">
        <v>85</v>
      </c>
      <c r="U61" s="318"/>
      <c r="V61" s="320">
        <v>100</v>
      </c>
      <c r="W61" s="318"/>
      <c r="X61" s="441" t="s">
        <v>984</v>
      </c>
      <c r="Y61" s="441"/>
      <c r="Z61" s="318" t="s">
        <v>985</v>
      </c>
      <c r="AA61" s="318" t="s">
        <v>810</v>
      </c>
      <c r="AB61" s="318" t="s">
        <v>850</v>
      </c>
      <c r="AC61" s="318" t="s">
        <v>812</v>
      </c>
      <c r="AD61" s="318" t="s">
        <v>851</v>
      </c>
      <c r="AE61" s="316"/>
    </row>
    <row r="62" spans="1:31" ht="339" customHeight="1">
      <c r="A62" s="316"/>
      <c r="B62" s="318" t="s">
        <v>728</v>
      </c>
      <c r="C62" s="318" t="s">
        <v>981</v>
      </c>
      <c r="D62" s="441" t="s">
        <v>913</v>
      </c>
      <c r="E62" s="441"/>
      <c r="F62" s="329" t="s">
        <v>982</v>
      </c>
      <c r="G62" s="329" t="s">
        <v>3</v>
      </c>
      <c r="H62" s="318" t="s">
        <v>983</v>
      </c>
      <c r="I62" s="441" t="s">
        <v>806</v>
      </c>
      <c r="J62" s="441"/>
      <c r="K62" s="318" t="s">
        <v>807</v>
      </c>
      <c r="L62" s="441"/>
      <c r="M62" s="441"/>
      <c r="N62" s="319">
        <v>10</v>
      </c>
      <c r="O62" s="320">
        <v>81.48</v>
      </c>
      <c r="P62" s="320">
        <v>100</v>
      </c>
      <c r="Q62" s="318">
        <v>81</v>
      </c>
      <c r="R62" s="320">
        <v>85.19</v>
      </c>
      <c r="S62" s="320">
        <v>100</v>
      </c>
      <c r="T62" s="318">
        <v>85</v>
      </c>
      <c r="U62" s="318"/>
      <c r="V62" s="320">
        <v>100</v>
      </c>
      <c r="W62" s="318"/>
      <c r="X62" s="441" t="s">
        <v>984</v>
      </c>
      <c r="Y62" s="441"/>
      <c r="Z62" s="318" t="s">
        <v>986</v>
      </c>
      <c r="AA62" s="318" t="s">
        <v>810</v>
      </c>
      <c r="AB62" s="318" t="s">
        <v>850</v>
      </c>
      <c r="AC62" s="318" t="s">
        <v>812</v>
      </c>
      <c r="AD62" s="318" t="s">
        <v>851</v>
      </c>
      <c r="AE62" s="316"/>
    </row>
    <row r="63" spans="1:31" ht="283.14999999999998" customHeight="1">
      <c r="A63" s="316"/>
      <c r="B63" s="318" t="s">
        <v>728</v>
      </c>
      <c r="C63" s="318" t="s">
        <v>981</v>
      </c>
      <c r="D63" s="441" t="s">
        <v>913</v>
      </c>
      <c r="E63" s="441"/>
      <c r="F63" s="329" t="s">
        <v>987</v>
      </c>
      <c r="G63" s="329" t="s">
        <v>5</v>
      </c>
      <c r="H63" s="318" t="s">
        <v>988</v>
      </c>
      <c r="I63" s="441" t="s">
        <v>806</v>
      </c>
      <c r="J63" s="441"/>
      <c r="K63" s="318" t="s">
        <v>807</v>
      </c>
      <c r="L63" s="441"/>
      <c r="M63" s="441"/>
      <c r="N63" s="319">
        <v>0</v>
      </c>
      <c r="O63" s="320">
        <v>0</v>
      </c>
      <c r="P63" s="320">
        <v>92</v>
      </c>
      <c r="Q63" s="318">
        <v>0</v>
      </c>
      <c r="R63" s="320">
        <v>99.2</v>
      </c>
      <c r="S63" s="320">
        <v>92</v>
      </c>
      <c r="T63" s="318">
        <v>108</v>
      </c>
      <c r="U63" s="318"/>
      <c r="V63" s="320">
        <v>92</v>
      </c>
      <c r="W63" s="318"/>
      <c r="X63" s="441" t="s">
        <v>989</v>
      </c>
      <c r="Y63" s="441"/>
      <c r="Z63" s="318" t="s">
        <v>990</v>
      </c>
      <c r="AA63" s="318" t="s">
        <v>810</v>
      </c>
      <c r="AB63" s="318" t="s">
        <v>850</v>
      </c>
      <c r="AC63" s="318" t="s">
        <v>812</v>
      </c>
      <c r="AD63" s="318" t="s">
        <v>851</v>
      </c>
      <c r="AE63" s="316"/>
    </row>
    <row r="64" spans="1:31" ht="409.6" customHeight="1">
      <c r="A64" s="316"/>
      <c r="B64" s="318" t="s">
        <v>728</v>
      </c>
      <c r="C64" s="318" t="s">
        <v>852</v>
      </c>
      <c r="D64" s="441" t="s">
        <v>853</v>
      </c>
      <c r="E64" s="441"/>
      <c r="F64" s="329" t="s">
        <v>991</v>
      </c>
      <c r="G64" s="329" t="s">
        <v>992</v>
      </c>
      <c r="H64" s="318" t="s">
        <v>993</v>
      </c>
      <c r="I64" s="441" t="s">
        <v>806</v>
      </c>
      <c r="J64" s="441"/>
      <c r="K64" s="318" t="s">
        <v>807</v>
      </c>
      <c r="L64" s="441"/>
      <c r="M64" s="441"/>
      <c r="N64" s="319">
        <v>9</v>
      </c>
      <c r="O64" s="320"/>
      <c r="P64" s="320">
        <v>100</v>
      </c>
      <c r="Q64" s="318"/>
      <c r="R64" s="320">
        <v>100</v>
      </c>
      <c r="S64" s="320">
        <v>100</v>
      </c>
      <c r="T64" s="318">
        <v>100</v>
      </c>
      <c r="U64" s="318"/>
      <c r="V64" s="320">
        <v>100</v>
      </c>
      <c r="W64" s="318"/>
      <c r="X64" s="441" t="s">
        <v>810</v>
      </c>
      <c r="Y64" s="441"/>
      <c r="Z64" s="318" t="s">
        <v>994</v>
      </c>
      <c r="AA64" s="318" t="s">
        <v>810</v>
      </c>
      <c r="AB64" s="318" t="s">
        <v>833</v>
      </c>
      <c r="AC64" s="318" t="s">
        <v>812</v>
      </c>
      <c r="AD64" s="318" t="s">
        <v>834</v>
      </c>
      <c r="AE64" s="316"/>
    </row>
    <row r="65" spans="1:31" ht="409.6" customHeight="1">
      <c r="A65" s="316"/>
      <c r="B65" s="318" t="s">
        <v>728</v>
      </c>
      <c r="C65" s="318" t="s">
        <v>852</v>
      </c>
      <c r="D65" s="441" t="s">
        <v>853</v>
      </c>
      <c r="E65" s="441"/>
      <c r="F65" s="329" t="s">
        <v>991</v>
      </c>
      <c r="G65" s="329" t="s">
        <v>992</v>
      </c>
      <c r="H65" s="318" t="s">
        <v>993</v>
      </c>
      <c r="I65" s="441" t="s">
        <v>806</v>
      </c>
      <c r="J65" s="441"/>
      <c r="K65" s="318" t="s">
        <v>807</v>
      </c>
      <c r="L65" s="441"/>
      <c r="M65" s="441"/>
      <c r="N65" s="319">
        <v>9</v>
      </c>
      <c r="O65" s="320"/>
      <c r="P65" s="320">
        <v>100</v>
      </c>
      <c r="Q65" s="318"/>
      <c r="R65" s="320">
        <v>100</v>
      </c>
      <c r="S65" s="320">
        <v>100</v>
      </c>
      <c r="T65" s="318">
        <v>100</v>
      </c>
      <c r="U65" s="318"/>
      <c r="V65" s="320">
        <v>100</v>
      </c>
      <c r="W65" s="318"/>
      <c r="X65" s="441" t="s">
        <v>810</v>
      </c>
      <c r="Y65" s="441"/>
      <c r="Z65" s="318" t="s">
        <v>995</v>
      </c>
      <c r="AA65" s="318" t="s">
        <v>810</v>
      </c>
      <c r="AB65" s="318" t="s">
        <v>833</v>
      </c>
      <c r="AC65" s="318" t="s">
        <v>812</v>
      </c>
      <c r="AD65" s="318" t="s">
        <v>834</v>
      </c>
      <c r="AE65" s="316"/>
    </row>
    <row r="66" spans="1:31" ht="409.6" customHeight="1">
      <c r="A66" s="316"/>
      <c r="B66" s="318" t="s">
        <v>728</v>
      </c>
      <c r="C66" s="318" t="s">
        <v>852</v>
      </c>
      <c r="D66" s="441" t="s">
        <v>853</v>
      </c>
      <c r="E66" s="441"/>
      <c r="F66" s="329" t="s">
        <v>991</v>
      </c>
      <c r="G66" s="329" t="s">
        <v>992</v>
      </c>
      <c r="H66" s="318" t="s">
        <v>993</v>
      </c>
      <c r="I66" s="441" t="s">
        <v>806</v>
      </c>
      <c r="J66" s="441"/>
      <c r="K66" s="318" t="s">
        <v>807</v>
      </c>
      <c r="L66" s="441"/>
      <c r="M66" s="441"/>
      <c r="N66" s="319">
        <v>9</v>
      </c>
      <c r="O66" s="320"/>
      <c r="P66" s="320">
        <v>100</v>
      </c>
      <c r="Q66" s="318"/>
      <c r="R66" s="320">
        <v>100</v>
      </c>
      <c r="S66" s="320">
        <v>100</v>
      </c>
      <c r="T66" s="318">
        <v>100</v>
      </c>
      <c r="U66" s="318"/>
      <c r="V66" s="320">
        <v>100</v>
      </c>
      <c r="W66" s="318"/>
      <c r="X66" s="441" t="s">
        <v>810</v>
      </c>
      <c r="Y66" s="441"/>
      <c r="Z66" s="318" t="s">
        <v>996</v>
      </c>
      <c r="AA66" s="318" t="s">
        <v>810</v>
      </c>
      <c r="AB66" s="318" t="s">
        <v>833</v>
      </c>
      <c r="AC66" s="318" t="s">
        <v>812</v>
      </c>
      <c r="AD66" s="318" t="s">
        <v>834</v>
      </c>
      <c r="AE66" s="316"/>
    </row>
    <row r="67" spans="1:31" ht="171" customHeight="1">
      <c r="A67" s="316"/>
      <c r="B67" s="318" t="s">
        <v>728</v>
      </c>
      <c r="C67" s="318" t="s">
        <v>852</v>
      </c>
      <c r="D67" s="441" t="s">
        <v>853</v>
      </c>
      <c r="E67" s="441"/>
      <c r="F67" s="329" t="s">
        <v>991</v>
      </c>
      <c r="G67" s="329" t="s">
        <v>992</v>
      </c>
      <c r="H67" s="318" t="s">
        <v>993</v>
      </c>
      <c r="I67" s="441" t="s">
        <v>806</v>
      </c>
      <c r="J67" s="441"/>
      <c r="K67" s="318" t="s">
        <v>807</v>
      </c>
      <c r="L67" s="441"/>
      <c r="M67" s="441"/>
      <c r="N67" s="319">
        <v>9</v>
      </c>
      <c r="O67" s="320"/>
      <c r="P67" s="320">
        <v>100</v>
      </c>
      <c r="Q67" s="318"/>
      <c r="R67" s="320">
        <v>100</v>
      </c>
      <c r="S67" s="320">
        <v>100</v>
      </c>
      <c r="T67" s="318">
        <v>100</v>
      </c>
      <c r="U67" s="318"/>
      <c r="V67" s="320">
        <v>100</v>
      </c>
      <c r="W67" s="318"/>
      <c r="X67" s="441" t="s">
        <v>810</v>
      </c>
      <c r="Y67" s="441"/>
      <c r="Z67" s="318" t="s">
        <v>997</v>
      </c>
      <c r="AA67" s="318" t="s">
        <v>810</v>
      </c>
      <c r="AB67" s="318" t="s">
        <v>833</v>
      </c>
      <c r="AC67" s="318" t="s">
        <v>812</v>
      </c>
      <c r="AD67" s="318" t="s">
        <v>834</v>
      </c>
      <c r="AE67" s="316"/>
    </row>
    <row r="68" spans="1:31" ht="409.6" customHeight="1">
      <c r="A68" s="316"/>
      <c r="B68" s="318" t="s">
        <v>728</v>
      </c>
      <c r="C68" s="318" t="s">
        <v>852</v>
      </c>
      <c r="D68" s="441" t="s">
        <v>853</v>
      </c>
      <c r="E68" s="441"/>
      <c r="F68" s="329" t="s">
        <v>998</v>
      </c>
      <c r="G68" s="329" t="s">
        <v>15</v>
      </c>
      <c r="H68" s="318" t="s">
        <v>999</v>
      </c>
      <c r="I68" s="441" t="s">
        <v>806</v>
      </c>
      <c r="J68" s="441"/>
      <c r="K68" s="318" t="s">
        <v>807</v>
      </c>
      <c r="L68" s="441"/>
      <c r="M68" s="441"/>
      <c r="N68" s="319">
        <v>100</v>
      </c>
      <c r="O68" s="320">
        <v>25</v>
      </c>
      <c r="P68" s="320">
        <v>25</v>
      </c>
      <c r="Q68" s="318">
        <v>100</v>
      </c>
      <c r="R68" s="320">
        <v>52</v>
      </c>
      <c r="S68" s="320">
        <v>52</v>
      </c>
      <c r="T68" s="318">
        <v>100</v>
      </c>
      <c r="U68" s="318"/>
      <c r="V68" s="320">
        <v>52</v>
      </c>
      <c r="W68" s="318"/>
      <c r="X68" s="441" t="s">
        <v>1000</v>
      </c>
      <c r="Y68" s="441"/>
      <c r="Z68" s="318" t="s">
        <v>1001</v>
      </c>
      <c r="AA68" s="318" t="s">
        <v>810</v>
      </c>
      <c r="AB68" s="318" t="s">
        <v>833</v>
      </c>
      <c r="AC68" s="318" t="s">
        <v>812</v>
      </c>
      <c r="AD68" s="318" t="s">
        <v>834</v>
      </c>
      <c r="AE68" s="316"/>
    </row>
    <row r="69" spans="1:31" ht="409.6" customHeight="1">
      <c r="A69" s="316"/>
      <c r="B69" s="318" t="s">
        <v>728</v>
      </c>
      <c r="C69" s="318" t="s">
        <v>852</v>
      </c>
      <c r="D69" s="441" t="s">
        <v>853</v>
      </c>
      <c r="E69" s="441"/>
      <c r="F69" s="329" t="s">
        <v>998</v>
      </c>
      <c r="G69" s="329" t="s">
        <v>15</v>
      </c>
      <c r="H69" s="318" t="s">
        <v>999</v>
      </c>
      <c r="I69" s="441" t="s">
        <v>806</v>
      </c>
      <c r="J69" s="441"/>
      <c r="K69" s="318" t="s">
        <v>807</v>
      </c>
      <c r="L69" s="441"/>
      <c r="M69" s="441"/>
      <c r="N69" s="319">
        <v>100</v>
      </c>
      <c r="O69" s="320">
        <v>25</v>
      </c>
      <c r="P69" s="320">
        <v>25</v>
      </c>
      <c r="Q69" s="318">
        <v>100</v>
      </c>
      <c r="R69" s="320">
        <v>52</v>
      </c>
      <c r="S69" s="320">
        <v>52</v>
      </c>
      <c r="T69" s="318">
        <v>100</v>
      </c>
      <c r="U69" s="318"/>
      <c r="V69" s="320">
        <v>52</v>
      </c>
      <c r="W69" s="318"/>
      <c r="X69" s="441" t="s">
        <v>1000</v>
      </c>
      <c r="Y69" s="441"/>
      <c r="Z69" s="318" t="s">
        <v>885</v>
      </c>
      <c r="AA69" s="318" t="s">
        <v>810</v>
      </c>
      <c r="AB69" s="318" t="s">
        <v>833</v>
      </c>
      <c r="AC69" s="318" t="s">
        <v>812</v>
      </c>
      <c r="AD69" s="318" t="s">
        <v>834</v>
      </c>
      <c r="AE69" s="316"/>
    </row>
    <row r="70" spans="1:31" ht="283.14999999999998" customHeight="1">
      <c r="A70" s="316"/>
      <c r="B70" s="318" t="s">
        <v>728</v>
      </c>
      <c r="C70" s="318" t="s">
        <v>865</v>
      </c>
      <c r="D70" s="441" t="s">
        <v>803</v>
      </c>
      <c r="E70" s="441"/>
      <c r="F70" s="329" t="s">
        <v>1002</v>
      </c>
      <c r="G70" s="329" t="s">
        <v>24</v>
      </c>
      <c r="H70" s="318" t="s">
        <v>1003</v>
      </c>
      <c r="I70" s="441" t="s">
        <v>806</v>
      </c>
      <c r="J70" s="441"/>
      <c r="K70" s="318" t="s">
        <v>807</v>
      </c>
      <c r="L70" s="441"/>
      <c r="M70" s="441"/>
      <c r="N70" s="319">
        <v>50</v>
      </c>
      <c r="O70" s="320">
        <v>11</v>
      </c>
      <c r="P70" s="320">
        <v>100</v>
      </c>
      <c r="Q70" s="318">
        <v>11</v>
      </c>
      <c r="R70" s="320">
        <v>100</v>
      </c>
      <c r="S70" s="320">
        <v>100</v>
      </c>
      <c r="T70" s="318">
        <v>100</v>
      </c>
      <c r="U70" s="318"/>
      <c r="V70" s="320">
        <v>100</v>
      </c>
      <c r="W70" s="318"/>
      <c r="X70" s="441" t="s">
        <v>810</v>
      </c>
      <c r="Y70" s="441"/>
      <c r="Z70" s="318" t="s">
        <v>1004</v>
      </c>
      <c r="AA70" s="318" t="s">
        <v>810</v>
      </c>
      <c r="AB70" s="318" t="s">
        <v>1005</v>
      </c>
      <c r="AC70" s="318" t="s">
        <v>812</v>
      </c>
      <c r="AD70" s="318" t="s">
        <v>1006</v>
      </c>
      <c r="AE70" s="316"/>
    </row>
    <row r="71" spans="1:31" ht="73.150000000000006" customHeight="1">
      <c r="A71" s="316"/>
      <c r="B71" s="318" t="s">
        <v>728</v>
      </c>
      <c r="C71" s="318" t="s">
        <v>865</v>
      </c>
      <c r="D71" s="441" t="s">
        <v>803</v>
      </c>
      <c r="E71" s="441"/>
      <c r="F71" s="329" t="s">
        <v>1007</v>
      </c>
      <c r="G71" s="329" t="s">
        <v>1008</v>
      </c>
      <c r="H71" s="318"/>
      <c r="I71" s="441" t="s">
        <v>806</v>
      </c>
      <c r="J71" s="441"/>
      <c r="K71" s="318" t="s">
        <v>1009</v>
      </c>
      <c r="L71" s="441"/>
      <c r="M71" s="441"/>
      <c r="N71" s="319">
        <v>50</v>
      </c>
      <c r="O71" s="320">
        <v>100</v>
      </c>
      <c r="P71" s="320"/>
      <c r="Q71" s="318">
        <v>11</v>
      </c>
      <c r="R71" s="320">
        <v>100</v>
      </c>
      <c r="S71" s="320"/>
      <c r="T71" s="318">
        <v>100</v>
      </c>
      <c r="U71" s="318"/>
      <c r="V71" s="320"/>
      <c r="W71" s="318"/>
      <c r="X71" s="441" t="s">
        <v>810</v>
      </c>
      <c r="Y71" s="441"/>
      <c r="Z71" s="318" t="s">
        <v>810</v>
      </c>
      <c r="AA71" s="318" t="s">
        <v>810</v>
      </c>
      <c r="AB71" s="318"/>
      <c r="AC71" s="318" t="s">
        <v>812</v>
      </c>
      <c r="AD71" s="318" t="s">
        <v>975</v>
      </c>
      <c r="AE71" s="316"/>
    </row>
    <row r="72" spans="1:31" ht="409.6" customHeight="1">
      <c r="A72" s="316"/>
      <c r="B72" s="318" t="s">
        <v>728</v>
      </c>
      <c r="C72" s="318"/>
      <c r="D72" s="441" t="s">
        <v>957</v>
      </c>
      <c r="E72" s="441"/>
      <c r="F72" s="329" t="s">
        <v>1010</v>
      </c>
      <c r="G72" s="329" t="s">
        <v>10</v>
      </c>
      <c r="H72" s="318" t="s">
        <v>1011</v>
      </c>
      <c r="I72" s="441" t="s">
        <v>806</v>
      </c>
      <c r="J72" s="441"/>
      <c r="K72" s="318" t="s">
        <v>807</v>
      </c>
      <c r="L72" s="441"/>
      <c r="M72" s="441"/>
      <c r="N72" s="319">
        <v>0</v>
      </c>
      <c r="O72" s="320">
        <v>71.11</v>
      </c>
      <c r="P72" s="320">
        <v>70</v>
      </c>
      <c r="Q72" s="318">
        <v>102</v>
      </c>
      <c r="R72" s="320">
        <v>77.78</v>
      </c>
      <c r="S72" s="320">
        <v>80</v>
      </c>
      <c r="T72" s="318">
        <v>97</v>
      </c>
      <c r="U72" s="318"/>
      <c r="V72" s="320">
        <v>80</v>
      </c>
      <c r="W72" s="318"/>
      <c r="X72" s="441" t="s">
        <v>1012</v>
      </c>
      <c r="Y72" s="441"/>
      <c r="Z72" s="318" t="s">
        <v>1013</v>
      </c>
      <c r="AA72" s="318" t="s">
        <v>810</v>
      </c>
      <c r="AB72" s="318" t="s">
        <v>850</v>
      </c>
      <c r="AC72" s="318" t="s">
        <v>812</v>
      </c>
      <c r="AD72" s="318" t="s">
        <v>851</v>
      </c>
      <c r="AE72" s="316"/>
    </row>
    <row r="73" spans="1:31" ht="409.6" customHeight="1">
      <c r="A73" s="316"/>
      <c r="B73" s="318" t="s">
        <v>728</v>
      </c>
      <c r="C73" s="318"/>
      <c r="D73" s="441" t="s">
        <v>957</v>
      </c>
      <c r="E73" s="441"/>
      <c r="F73" s="329" t="s">
        <v>1010</v>
      </c>
      <c r="G73" s="329" t="s">
        <v>10</v>
      </c>
      <c r="H73" s="318" t="s">
        <v>1011</v>
      </c>
      <c r="I73" s="441" t="s">
        <v>806</v>
      </c>
      <c r="J73" s="441"/>
      <c r="K73" s="318" t="s">
        <v>807</v>
      </c>
      <c r="L73" s="441"/>
      <c r="M73" s="441"/>
      <c r="N73" s="319">
        <v>0</v>
      </c>
      <c r="O73" s="320">
        <v>71.11</v>
      </c>
      <c r="P73" s="320">
        <v>70</v>
      </c>
      <c r="Q73" s="318">
        <v>102</v>
      </c>
      <c r="R73" s="320">
        <v>77.78</v>
      </c>
      <c r="S73" s="320">
        <v>80</v>
      </c>
      <c r="T73" s="318">
        <v>97</v>
      </c>
      <c r="U73" s="318"/>
      <c r="V73" s="320">
        <v>80</v>
      </c>
      <c r="W73" s="318"/>
      <c r="X73" s="441" t="s">
        <v>1014</v>
      </c>
      <c r="Y73" s="441"/>
      <c r="Z73" s="318" t="s">
        <v>1015</v>
      </c>
      <c r="AA73" s="318" t="s">
        <v>810</v>
      </c>
      <c r="AB73" s="318" t="s">
        <v>850</v>
      </c>
      <c r="AC73" s="318" t="s">
        <v>812</v>
      </c>
      <c r="AD73" s="318" t="s">
        <v>851</v>
      </c>
      <c r="AE73" s="316"/>
    </row>
    <row r="74" spans="1:31" ht="409.6" customHeight="1">
      <c r="A74" s="316"/>
      <c r="B74" s="318" t="s">
        <v>728</v>
      </c>
      <c r="C74" s="318"/>
      <c r="D74" s="441" t="s">
        <v>957</v>
      </c>
      <c r="E74" s="441"/>
      <c r="F74" s="329" t="s">
        <v>1010</v>
      </c>
      <c r="G74" s="329" t="s">
        <v>10</v>
      </c>
      <c r="H74" s="318" t="s">
        <v>1011</v>
      </c>
      <c r="I74" s="441" t="s">
        <v>806</v>
      </c>
      <c r="J74" s="441"/>
      <c r="K74" s="318" t="s">
        <v>807</v>
      </c>
      <c r="L74" s="441"/>
      <c r="M74" s="441"/>
      <c r="N74" s="319">
        <v>0</v>
      </c>
      <c r="O74" s="320">
        <v>71.11</v>
      </c>
      <c r="P74" s="320">
        <v>70</v>
      </c>
      <c r="Q74" s="318">
        <v>102</v>
      </c>
      <c r="R74" s="320">
        <v>77.78</v>
      </c>
      <c r="S74" s="320">
        <v>80</v>
      </c>
      <c r="T74" s="318">
        <v>97</v>
      </c>
      <c r="U74" s="318"/>
      <c r="V74" s="320">
        <v>80</v>
      </c>
      <c r="W74" s="318"/>
      <c r="X74" s="441" t="s">
        <v>1016</v>
      </c>
      <c r="Y74" s="441"/>
      <c r="Z74" s="318" t="s">
        <v>1017</v>
      </c>
      <c r="AA74" s="318" t="s">
        <v>810</v>
      </c>
      <c r="AB74" s="318" t="s">
        <v>850</v>
      </c>
      <c r="AC74" s="318" t="s">
        <v>812</v>
      </c>
      <c r="AD74" s="318" t="s">
        <v>851</v>
      </c>
      <c r="AE74" s="316"/>
    </row>
    <row r="75" spans="1:31" ht="409.6" customHeight="1">
      <c r="A75" s="316"/>
      <c r="B75" s="318" t="s">
        <v>728</v>
      </c>
      <c r="C75" s="318"/>
      <c r="D75" s="441" t="s">
        <v>957</v>
      </c>
      <c r="E75" s="441"/>
      <c r="F75" s="329" t="s">
        <v>1010</v>
      </c>
      <c r="G75" s="329" t="s">
        <v>10</v>
      </c>
      <c r="H75" s="318" t="s">
        <v>1011</v>
      </c>
      <c r="I75" s="441" t="s">
        <v>806</v>
      </c>
      <c r="J75" s="441"/>
      <c r="K75" s="318" t="s">
        <v>807</v>
      </c>
      <c r="L75" s="441"/>
      <c r="M75" s="441"/>
      <c r="N75" s="319">
        <v>0</v>
      </c>
      <c r="O75" s="320">
        <v>71.11</v>
      </c>
      <c r="P75" s="320">
        <v>70</v>
      </c>
      <c r="Q75" s="318">
        <v>102</v>
      </c>
      <c r="R75" s="320">
        <v>77.78</v>
      </c>
      <c r="S75" s="320">
        <v>80</v>
      </c>
      <c r="T75" s="318">
        <v>97</v>
      </c>
      <c r="U75" s="318"/>
      <c r="V75" s="320">
        <v>80</v>
      </c>
      <c r="W75" s="318"/>
      <c r="X75" s="441" t="s">
        <v>1018</v>
      </c>
      <c r="Y75" s="441"/>
      <c r="Z75" s="318" t="s">
        <v>1019</v>
      </c>
      <c r="AA75" s="318" t="s">
        <v>810</v>
      </c>
      <c r="AB75" s="318" t="s">
        <v>850</v>
      </c>
      <c r="AC75" s="318" t="s">
        <v>812</v>
      </c>
      <c r="AD75" s="318" t="s">
        <v>851</v>
      </c>
      <c r="AE75" s="316"/>
    </row>
    <row r="76" spans="1:31" ht="409.6" customHeight="1">
      <c r="A76" s="316"/>
      <c r="B76" s="318" t="s">
        <v>728</v>
      </c>
      <c r="C76" s="318"/>
      <c r="D76" s="441" t="s">
        <v>957</v>
      </c>
      <c r="E76" s="441"/>
      <c r="F76" s="329" t="s">
        <v>1010</v>
      </c>
      <c r="G76" s="329" t="s">
        <v>10</v>
      </c>
      <c r="H76" s="318" t="s">
        <v>1011</v>
      </c>
      <c r="I76" s="441" t="s">
        <v>806</v>
      </c>
      <c r="J76" s="441"/>
      <c r="K76" s="318" t="s">
        <v>807</v>
      </c>
      <c r="L76" s="441"/>
      <c r="M76" s="441"/>
      <c r="N76" s="319">
        <v>0</v>
      </c>
      <c r="O76" s="320">
        <v>71.11</v>
      </c>
      <c r="P76" s="320">
        <v>70</v>
      </c>
      <c r="Q76" s="318">
        <v>102</v>
      </c>
      <c r="R76" s="320">
        <v>77.78</v>
      </c>
      <c r="S76" s="320">
        <v>80</v>
      </c>
      <c r="T76" s="318">
        <v>97</v>
      </c>
      <c r="U76" s="318"/>
      <c r="V76" s="320">
        <v>80</v>
      </c>
      <c r="W76" s="318"/>
      <c r="X76" s="441" t="s">
        <v>1012</v>
      </c>
      <c r="Y76" s="441"/>
      <c r="Z76" s="318" t="s">
        <v>1020</v>
      </c>
      <c r="AA76" s="318" t="s">
        <v>810</v>
      </c>
      <c r="AB76" s="318" t="s">
        <v>850</v>
      </c>
      <c r="AC76" s="318" t="s">
        <v>812</v>
      </c>
      <c r="AD76" s="318" t="s">
        <v>851</v>
      </c>
      <c r="AE76" s="316"/>
    </row>
    <row r="77" spans="1:31" ht="409.6" customHeight="1">
      <c r="A77" s="316"/>
      <c r="B77" s="318" t="s">
        <v>728</v>
      </c>
      <c r="C77" s="318"/>
      <c r="D77" s="441" t="s">
        <v>957</v>
      </c>
      <c r="E77" s="441"/>
      <c r="F77" s="329" t="s">
        <v>1010</v>
      </c>
      <c r="G77" s="329" t="s">
        <v>10</v>
      </c>
      <c r="H77" s="318" t="s">
        <v>1011</v>
      </c>
      <c r="I77" s="441" t="s">
        <v>806</v>
      </c>
      <c r="J77" s="441"/>
      <c r="K77" s="318" t="s">
        <v>807</v>
      </c>
      <c r="L77" s="441"/>
      <c r="M77" s="441"/>
      <c r="N77" s="319">
        <v>0</v>
      </c>
      <c r="O77" s="320">
        <v>71.11</v>
      </c>
      <c r="P77" s="320">
        <v>70</v>
      </c>
      <c r="Q77" s="318">
        <v>102</v>
      </c>
      <c r="R77" s="320">
        <v>77.78</v>
      </c>
      <c r="S77" s="320">
        <v>80</v>
      </c>
      <c r="T77" s="318">
        <v>97</v>
      </c>
      <c r="U77" s="318"/>
      <c r="V77" s="320">
        <v>80</v>
      </c>
      <c r="W77" s="318"/>
      <c r="X77" s="441" t="s">
        <v>1014</v>
      </c>
      <c r="Y77" s="441"/>
      <c r="Z77" s="318" t="s">
        <v>1013</v>
      </c>
      <c r="AA77" s="318" t="s">
        <v>810</v>
      </c>
      <c r="AB77" s="318" t="s">
        <v>850</v>
      </c>
      <c r="AC77" s="318" t="s">
        <v>812</v>
      </c>
      <c r="AD77" s="318" t="s">
        <v>851</v>
      </c>
      <c r="AE77" s="316"/>
    </row>
    <row r="78" spans="1:31" ht="409.6" customHeight="1">
      <c r="A78" s="316"/>
      <c r="B78" s="318" t="s">
        <v>728</v>
      </c>
      <c r="C78" s="318"/>
      <c r="D78" s="441" t="s">
        <v>957</v>
      </c>
      <c r="E78" s="441"/>
      <c r="F78" s="329" t="s">
        <v>1010</v>
      </c>
      <c r="G78" s="329" t="s">
        <v>10</v>
      </c>
      <c r="H78" s="318" t="s">
        <v>1011</v>
      </c>
      <c r="I78" s="441" t="s">
        <v>806</v>
      </c>
      <c r="J78" s="441"/>
      <c r="K78" s="318" t="s">
        <v>807</v>
      </c>
      <c r="L78" s="441"/>
      <c r="M78" s="441"/>
      <c r="N78" s="319">
        <v>0</v>
      </c>
      <c r="O78" s="320">
        <v>71.11</v>
      </c>
      <c r="P78" s="320">
        <v>70</v>
      </c>
      <c r="Q78" s="318">
        <v>102</v>
      </c>
      <c r="R78" s="320">
        <v>77.78</v>
      </c>
      <c r="S78" s="320">
        <v>80</v>
      </c>
      <c r="T78" s="318">
        <v>97</v>
      </c>
      <c r="U78" s="318"/>
      <c r="V78" s="320">
        <v>80</v>
      </c>
      <c r="W78" s="318"/>
      <c r="X78" s="441" t="s">
        <v>1016</v>
      </c>
      <c r="Y78" s="441"/>
      <c r="Z78" s="318" t="s">
        <v>1015</v>
      </c>
      <c r="AA78" s="318" t="s">
        <v>810</v>
      </c>
      <c r="AB78" s="318" t="s">
        <v>850</v>
      </c>
      <c r="AC78" s="318" t="s">
        <v>812</v>
      </c>
      <c r="AD78" s="318" t="s">
        <v>851</v>
      </c>
      <c r="AE78" s="316"/>
    </row>
    <row r="79" spans="1:31" ht="409.6" customHeight="1">
      <c r="A79" s="316"/>
      <c r="B79" s="318" t="s">
        <v>728</v>
      </c>
      <c r="C79" s="318"/>
      <c r="D79" s="441" t="s">
        <v>957</v>
      </c>
      <c r="E79" s="441"/>
      <c r="F79" s="329" t="s">
        <v>1010</v>
      </c>
      <c r="G79" s="329" t="s">
        <v>10</v>
      </c>
      <c r="H79" s="318" t="s">
        <v>1011</v>
      </c>
      <c r="I79" s="441" t="s">
        <v>806</v>
      </c>
      <c r="J79" s="441"/>
      <c r="K79" s="318" t="s">
        <v>807</v>
      </c>
      <c r="L79" s="441"/>
      <c r="M79" s="441"/>
      <c r="N79" s="319">
        <v>0</v>
      </c>
      <c r="O79" s="320">
        <v>71.11</v>
      </c>
      <c r="P79" s="320">
        <v>70</v>
      </c>
      <c r="Q79" s="318">
        <v>102</v>
      </c>
      <c r="R79" s="320">
        <v>77.78</v>
      </c>
      <c r="S79" s="320">
        <v>80</v>
      </c>
      <c r="T79" s="318">
        <v>97</v>
      </c>
      <c r="U79" s="318"/>
      <c r="V79" s="320">
        <v>80</v>
      </c>
      <c r="W79" s="318"/>
      <c r="X79" s="441" t="s">
        <v>1018</v>
      </c>
      <c r="Y79" s="441"/>
      <c r="Z79" s="318" t="s">
        <v>1017</v>
      </c>
      <c r="AA79" s="318" t="s">
        <v>810</v>
      </c>
      <c r="AB79" s="318" t="s">
        <v>850</v>
      </c>
      <c r="AC79" s="318" t="s">
        <v>812</v>
      </c>
      <c r="AD79" s="318" t="s">
        <v>851</v>
      </c>
      <c r="AE79" s="316"/>
    </row>
    <row r="80" spans="1:31" ht="409.6" customHeight="1">
      <c r="A80" s="316"/>
      <c r="B80" s="318" t="s">
        <v>728</v>
      </c>
      <c r="C80" s="318"/>
      <c r="D80" s="441" t="s">
        <v>957</v>
      </c>
      <c r="E80" s="441"/>
      <c r="F80" s="329" t="s">
        <v>1010</v>
      </c>
      <c r="G80" s="329" t="s">
        <v>10</v>
      </c>
      <c r="H80" s="318" t="s">
        <v>1011</v>
      </c>
      <c r="I80" s="441" t="s">
        <v>806</v>
      </c>
      <c r="J80" s="441"/>
      <c r="K80" s="318" t="s">
        <v>807</v>
      </c>
      <c r="L80" s="441"/>
      <c r="M80" s="441"/>
      <c r="N80" s="319">
        <v>0</v>
      </c>
      <c r="O80" s="320">
        <v>71.11</v>
      </c>
      <c r="P80" s="320">
        <v>70</v>
      </c>
      <c r="Q80" s="318">
        <v>102</v>
      </c>
      <c r="R80" s="320">
        <v>77.78</v>
      </c>
      <c r="S80" s="320">
        <v>80</v>
      </c>
      <c r="T80" s="318">
        <v>97</v>
      </c>
      <c r="U80" s="318"/>
      <c r="V80" s="320">
        <v>80</v>
      </c>
      <c r="W80" s="318"/>
      <c r="X80" s="441" t="s">
        <v>1012</v>
      </c>
      <c r="Y80" s="441"/>
      <c r="Z80" s="318" t="s">
        <v>1019</v>
      </c>
      <c r="AA80" s="318" t="s">
        <v>810</v>
      </c>
      <c r="AB80" s="318" t="s">
        <v>850</v>
      </c>
      <c r="AC80" s="318" t="s">
        <v>812</v>
      </c>
      <c r="AD80" s="318" t="s">
        <v>851</v>
      </c>
      <c r="AE80" s="316"/>
    </row>
    <row r="81" spans="1:31" ht="409.6" customHeight="1">
      <c r="A81" s="316"/>
      <c r="B81" s="318" t="s">
        <v>728</v>
      </c>
      <c r="C81" s="318"/>
      <c r="D81" s="441" t="s">
        <v>957</v>
      </c>
      <c r="E81" s="441"/>
      <c r="F81" s="329" t="s">
        <v>1010</v>
      </c>
      <c r="G81" s="329" t="s">
        <v>10</v>
      </c>
      <c r="H81" s="318" t="s">
        <v>1011</v>
      </c>
      <c r="I81" s="441" t="s">
        <v>806</v>
      </c>
      <c r="J81" s="441"/>
      <c r="K81" s="318" t="s">
        <v>807</v>
      </c>
      <c r="L81" s="441"/>
      <c r="M81" s="441"/>
      <c r="N81" s="319">
        <v>0</v>
      </c>
      <c r="O81" s="320">
        <v>71.11</v>
      </c>
      <c r="P81" s="320">
        <v>70</v>
      </c>
      <c r="Q81" s="318">
        <v>102</v>
      </c>
      <c r="R81" s="320">
        <v>77.78</v>
      </c>
      <c r="S81" s="320">
        <v>80</v>
      </c>
      <c r="T81" s="318">
        <v>97</v>
      </c>
      <c r="U81" s="318"/>
      <c r="V81" s="320">
        <v>80</v>
      </c>
      <c r="W81" s="318"/>
      <c r="X81" s="441" t="s">
        <v>1014</v>
      </c>
      <c r="Y81" s="441"/>
      <c r="Z81" s="318" t="s">
        <v>1020</v>
      </c>
      <c r="AA81" s="318" t="s">
        <v>810</v>
      </c>
      <c r="AB81" s="318" t="s">
        <v>850</v>
      </c>
      <c r="AC81" s="318" t="s">
        <v>812</v>
      </c>
      <c r="AD81" s="318" t="s">
        <v>851</v>
      </c>
      <c r="AE81" s="316"/>
    </row>
    <row r="82" spans="1:31" ht="409.6" customHeight="1">
      <c r="A82" s="316"/>
      <c r="B82" s="318" t="s">
        <v>728</v>
      </c>
      <c r="C82" s="318"/>
      <c r="D82" s="441" t="s">
        <v>957</v>
      </c>
      <c r="E82" s="441"/>
      <c r="F82" s="329" t="s">
        <v>1010</v>
      </c>
      <c r="G82" s="329" t="s">
        <v>10</v>
      </c>
      <c r="H82" s="318" t="s">
        <v>1011</v>
      </c>
      <c r="I82" s="441" t="s">
        <v>806</v>
      </c>
      <c r="J82" s="441"/>
      <c r="K82" s="318" t="s">
        <v>807</v>
      </c>
      <c r="L82" s="441"/>
      <c r="M82" s="441"/>
      <c r="N82" s="319">
        <v>0</v>
      </c>
      <c r="O82" s="320">
        <v>71.11</v>
      </c>
      <c r="P82" s="320">
        <v>70</v>
      </c>
      <c r="Q82" s="318">
        <v>102</v>
      </c>
      <c r="R82" s="320">
        <v>77.78</v>
      </c>
      <c r="S82" s="320">
        <v>80</v>
      </c>
      <c r="T82" s="318">
        <v>97</v>
      </c>
      <c r="U82" s="318"/>
      <c r="V82" s="320">
        <v>80</v>
      </c>
      <c r="W82" s="318"/>
      <c r="X82" s="441" t="s">
        <v>1016</v>
      </c>
      <c r="Y82" s="441"/>
      <c r="Z82" s="318" t="s">
        <v>1013</v>
      </c>
      <c r="AA82" s="318" t="s">
        <v>810</v>
      </c>
      <c r="AB82" s="318" t="s">
        <v>850</v>
      </c>
      <c r="AC82" s="318" t="s">
        <v>812</v>
      </c>
      <c r="AD82" s="318" t="s">
        <v>851</v>
      </c>
      <c r="AE82" s="316"/>
    </row>
    <row r="83" spans="1:31" ht="409.6" customHeight="1">
      <c r="A83" s="316"/>
      <c r="B83" s="318" t="s">
        <v>728</v>
      </c>
      <c r="C83" s="318"/>
      <c r="D83" s="441" t="s">
        <v>957</v>
      </c>
      <c r="E83" s="441"/>
      <c r="F83" s="329" t="s">
        <v>1010</v>
      </c>
      <c r="G83" s="329" t="s">
        <v>10</v>
      </c>
      <c r="H83" s="318" t="s">
        <v>1011</v>
      </c>
      <c r="I83" s="441" t="s">
        <v>806</v>
      </c>
      <c r="J83" s="441"/>
      <c r="K83" s="318" t="s">
        <v>807</v>
      </c>
      <c r="L83" s="441"/>
      <c r="M83" s="441"/>
      <c r="N83" s="319">
        <v>0</v>
      </c>
      <c r="O83" s="320">
        <v>71.11</v>
      </c>
      <c r="P83" s="320">
        <v>70</v>
      </c>
      <c r="Q83" s="318">
        <v>102</v>
      </c>
      <c r="R83" s="320">
        <v>77.78</v>
      </c>
      <c r="S83" s="320">
        <v>80</v>
      </c>
      <c r="T83" s="318">
        <v>97</v>
      </c>
      <c r="U83" s="318"/>
      <c r="V83" s="320">
        <v>80</v>
      </c>
      <c r="W83" s="318"/>
      <c r="X83" s="441" t="s">
        <v>1018</v>
      </c>
      <c r="Y83" s="441"/>
      <c r="Z83" s="318" t="s">
        <v>1015</v>
      </c>
      <c r="AA83" s="318" t="s">
        <v>810</v>
      </c>
      <c r="AB83" s="318" t="s">
        <v>850</v>
      </c>
      <c r="AC83" s="318" t="s">
        <v>812</v>
      </c>
      <c r="AD83" s="318" t="s">
        <v>851</v>
      </c>
      <c r="AE83" s="316"/>
    </row>
    <row r="84" spans="1:31" ht="409.6" customHeight="1">
      <c r="A84" s="316"/>
      <c r="B84" s="318" t="s">
        <v>728</v>
      </c>
      <c r="C84" s="318"/>
      <c r="D84" s="441" t="s">
        <v>957</v>
      </c>
      <c r="E84" s="441"/>
      <c r="F84" s="329" t="s">
        <v>1010</v>
      </c>
      <c r="G84" s="329" t="s">
        <v>10</v>
      </c>
      <c r="H84" s="318" t="s">
        <v>1011</v>
      </c>
      <c r="I84" s="441" t="s">
        <v>806</v>
      </c>
      <c r="J84" s="441"/>
      <c r="K84" s="318" t="s">
        <v>807</v>
      </c>
      <c r="L84" s="441"/>
      <c r="M84" s="441"/>
      <c r="N84" s="319">
        <v>0</v>
      </c>
      <c r="O84" s="320">
        <v>71.11</v>
      </c>
      <c r="P84" s="320">
        <v>70</v>
      </c>
      <c r="Q84" s="318">
        <v>102</v>
      </c>
      <c r="R84" s="320">
        <v>77.78</v>
      </c>
      <c r="S84" s="320">
        <v>80</v>
      </c>
      <c r="T84" s="318">
        <v>97</v>
      </c>
      <c r="U84" s="318"/>
      <c r="V84" s="320">
        <v>80</v>
      </c>
      <c r="W84" s="318"/>
      <c r="X84" s="441" t="s">
        <v>1012</v>
      </c>
      <c r="Y84" s="441"/>
      <c r="Z84" s="318" t="s">
        <v>1017</v>
      </c>
      <c r="AA84" s="318" t="s">
        <v>810</v>
      </c>
      <c r="AB84" s="318" t="s">
        <v>850</v>
      </c>
      <c r="AC84" s="318" t="s">
        <v>812</v>
      </c>
      <c r="AD84" s="318" t="s">
        <v>851</v>
      </c>
      <c r="AE84" s="316"/>
    </row>
    <row r="85" spans="1:31" ht="409.6" customHeight="1">
      <c r="A85" s="316"/>
      <c r="B85" s="318" t="s">
        <v>728</v>
      </c>
      <c r="C85" s="318"/>
      <c r="D85" s="441" t="s">
        <v>957</v>
      </c>
      <c r="E85" s="441"/>
      <c r="F85" s="329" t="s">
        <v>1010</v>
      </c>
      <c r="G85" s="329" t="s">
        <v>10</v>
      </c>
      <c r="H85" s="318" t="s">
        <v>1011</v>
      </c>
      <c r="I85" s="441" t="s">
        <v>806</v>
      </c>
      <c r="J85" s="441"/>
      <c r="K85" s="318" t="s">
        <v>807</v>
      </c>
      <c r="L85" s="441"/>
      <c r="M85" s="441"/>
      <c r="N85" s="319">
        <v>0</v>
      </c>
      <c r="O85" s="320">
        <v>71.11</v>
      </c>
      <c r="P85" s="320">
        <v>70</v>
      </c>
      <c r="Q85" s="318">
        <v>102</v>
      </c>
      <c r="R85" s="320">
        <v>77.78</v>
      </c>
      <c r="S85" s="320">
        <v>80</v>
      </c>
      <c r="T85" s="318">
        <v>97</v>
      </c>
      <c r="U85" s="318"/>
      <c r="V85" s="320">
        <v>80</v>
      </c>
      <c r="W85" s="318"/>
      <c r="X85" s="441" t="s">
        <v>1014</v>
      </c>
      <c r="Y85" s="441"/>
      <c r="Z85" s="318" t="s">
        <v>1019</v>
      </c>
      <c r="AA85" s="318" t="s">
        <v>810</v>
      </c>
      <c r="AB85" s="318" t="s">
        <v>850</v>
      </c>
      <c r="AC85" s="318" t="s">
        <v>812</v>
      </c>
      <c r="AD85" s="318" t="s">
        <v>851</v>
      </c>
      <c r="AE85" s="316"/>
    </row>
    <row r="86" spans="1:31" ht="409.6" customHeight="1">
      <c r="A86" s="316"/>
      <c r="B86" s="318" t="s">
        <v>728</v>
      </c>
      <c r="C86" s="318"/>
      <c r="D86" s="441" t="s">
        <v>957</v>
      </c>
      <c r="E86" s="441"/>
      <c r="F86" s="329" t="s">
        <v>1010</v>
      </c>
      <c r="G86" s="329" t="s">
        <v>10</v>
      </c>
      <c r="H86" s="318" t="s">
        <v>1011</v>
      </c>
      <c r="I86" s="441" t="s">
        <v>806</v>
      </c>
      <c r="J86" s="441"/>
      <c r="K86" s="318" t="s">
        <v>807</v>
      </c>
      <c r="L86" s="441"/>
      <c r="M86" s="441"/>
      <c r="N86" s="319">
        <v>0</v>
      </c>
      <c r="O86" s="320">
        <v>71.11</v>
      </c>
      <c r="P86" s="320">
        <v>70</v>
      </c>
      <c r="Q86" s="318">
        <v>102</v>
      </c>
      <c r="R86" s="320">
        <v>77.78</v>
      </c>
      <c r="S86" s="320">
        <v>80</v>
      </c>
      <c r="T86" s="318">
        <v>97</v>
      </c>
      <c r="U86" s="318"/>
      <c r="V86" s="320">
        <v>80</v>
      </c>
      <c r="W86" s="318"/>
      <c r="X86" s="441" t="s">
        <v>1016</v>
      </c>
      <c r="Y86" s="441"/>
      <c r="Z86" s="318" t="s">
        <v>1020</v>
      </c>
      <c r="AA86" s="318" t="s">
        <v>810</v>
      </c>
      <c r="AB86" s="318" t="s">
        <v>850</v>
      </c>
      <c r="AC86" s="318" t="s">
        <v>812</v>
      </c>
      <c r="AD86" s="318" t="s">
        <v>851</v>
      </c>
      <c r="AE86" s="316"/>
    </row>
    <row r="87" spans="1:31" ht="409.6" customHeight="1">
      <c r="A87" s="316"/>
      <c r="B87" s="318" t="s">
        <v>728</v>
      </c>
      <c r="C87" s="318"/>
      <c r="D87" s="441" t="s">
        <v>957</v>
      </c>
      <c r="E87" s="441"/>
      <c r="F87" s="329" t="s">
        <v>1010</v>
      </c>
      <c r="G87" s="329" t="s">
        <v>10</v>
      </c>
      <c r="H87" s="318" t="s">
        <v>1011</v>
      </c>
      <c r="I87" s="441" t="s">
        <v>806</v>
      </c>
      <c r="J87" s="441"/>
      <c r="K87" s="318" t="s">
        <v>807</v>
      </c>
      <c r="L87" s="441"/>
      <c r="M87" s="441"/>
      <c r="N87" s="319">
        <v>0</v>
      </c>
      <c r="O87" s="320">
        <v>71.11</v>
      </c>
      <c r="P87" s="320">
        <v>70</v>
      </c>
      <c r="Q87" s="318">
        <v>102</v>
      </c>
      <c r="R87" s="320">
        <v>77.78</v>
      </c>
      <c r="S87" s="320">
        <v>80</v>
      </c>
      <c r="T87" s="318">
        <v>97</v>
      </c>
      <c r="U87" s="318"/>
      <c r="V87" s="320">
        <v>80</v>
      </c>
      <c r="W87" s="318"/>
      <c r="X87" s="441" t="s">
        <v>1018</v>
      </c>
      <c r="Y87" s="441"/>
      <c r="Z87" s="318" t="s">
        <v>1013</v>
      </c>
      <c r="AA87" s="318" t="s">
        <v>810</v>
      </c>
      <c r="AB87" s="318" t="s">
        <v>850</v>
      </c>
      <c r="AC87" s="318" t="s">
        <v>812</v>
      </c>
      <c r="AD87" s="318" t="s">
        <v>851</v>
      </c>
      <c r="AE87" s="316"/>
    </row>
    <row r="88" spans="1:31" ht="409.6" customHeight="1">
      <c r="A88" s="316"/>
      <c r="B88" s="318" t="s">
        <v>728</v>
      </c>
      <c r="C88" s="318"/>
      <c r="D88" s="441" t="s">
        <v>957</v>
      </c>
      <c r="E88" s="441"/>
      <c r="F88" s="329" t="s">
        <v>1010</v>
      </c>
      <c r="G88" s="329" t="s">
        <v>10</v>
      </c>
      <c r="H88" s="318" t="s">
        <v>1011</v>
      </c>
      <c r="I88" s="441" t="s">
        <v>806</v>
      </c>
      <c r="J88" s="441"/>
      <c r="K88" s="318" t="s">
        <v>807</v>
      </c>
      <c r="L88" s="441"/>
      <c r="M88" s="441"/>
      <c r="N88" s="319">
        <v>0</v>
      </c>
      <c r="O88" s="320">
        <v>71.11</v>
      </c>
      <c r="P88" s="320">
        <v>70</v>
      </c>
      <c r="Q88" s="318">
        <v>102</v>
      </c>
      <c r="R88" s="320">
        <v>77.78</v>
      </c>
      <c r="S88" s="320">
        <v>80</v>
      </c>
      <c r="T88" s="318">
        <v>97</v>
      </c>
      <c r="U88" s="318"/>
      <c r="V88" s="320">
        <v>80</v>
      </c>
      <c r="W88" s="318"/>
      <c r="X88" s="441" t="s">
        <v>1012</v>
      </c>
      <c r="Y88" s="441"/>
      <c r="Z88" s="318" t="s">
        <v>1015</v>
      </c>
      <c r="AA88" s="318" t="s">
        <v>810</v>
      </c>
      <c r="AB88" s="318" t="s">
        <v>850</v>
      </c>
      <c r="AC88" s="318" t="s">
        <v>812</v>
      </c>
      <c r="AD88" s="318" t="s">
        <v>851</v>
      </c>
      <c r="AE88" s="316"/>
    </row>
    <row r="89" spans="1:31" ht="409.6" customHeight="1">
      <c r="A89" s="316"/>
      <c r="B89" s="318" t="s">
        <v>728</v>
      </c>
      <c r="C89" s="318"/>
      <c r="D89" s="441" t="s">
        <v>957</v>
      </c>
      <c r="E89" s="441"/>
      <c r="F89" s="329" t="s">
        <v>1010</v>
      </c>
      <c r="G89" s="329" t="s">
        <v>10</v>
      </c>
      <c r="H89" s="318" t="s">
        <v>1011</v>
      </c>
      <c r="I89" s="441" t="s">
        <v>806</v>
      </c>
      <c r="J89" s="441"/>
      <c r="K89" s="318" t="s">
        <v>807</v>
      </c>
      <c r="L89" s="441"/>
      <c r="M89" s="441"/>
      <c r="N89" s="319">
        <v>0</v>
      </c>
      <c r="O89" s="320">
        <v>71.11</v>
      </c>
      <c r="P89" s="320">
        <v>70</v>
      </c>
      <c r="Q89" s="318">
        <v>102</v>
      </c>
      <c r="R89" s="320">
        <v>77.78</v>
      </c>
      <c r="S89" s="320">
        <v>80</v>
      </c>
      <c r="T89" s="318">
        <v>97</v>
      </c>
      <c r="U89" s="318"/>
      <c r="V89" s="320">
        <v>80</v>
      </c>
      <c r="W89" s="318"/>
      <c r="X89" s="441" t="s">
        <v>1014</v>
      </c>
      <c r="Y89" s="441"/>
      <c r="Z89" s="318" t="s">
        <v>1017</v>
      </c>
      <c r="AA89" s="318" t="s">
        <v>810</v>
      </c>
      <c r="AB89" s="318" t="s">
        <v>850</v>
      </c>
      <c r="AC89" s="318" t="s">
        <v>812</v>
      </c>
      <c r="AD89" s="318" t="s">
        <v>851</v>
      </c>
      <c r="AE89" s="316"/>
    </row>
    <row r="90" spans="1:31" ht="409.6" customHeight="1">
      <c r="A90" s="316"/>
      <c r="B90" s="318" t="s">
        <v>728</v>
      </c>
      <c r="C90" s="318"/>
      <c r="D90" s="441" t="s">
        <v>957</v>
      </c>
      <c r="E90" s="441"/>
      <c r="F90" s="329" t="s">
        <v>1010</v>
      </c>
      <c r="G90" s="329" t="s">
        <v>10</v>
      </c>
      <c r="H90" s="318" t="s">
        <v>1011</v>
      </c>
      <c r="I90" s="441" t="s">
        <v>806</v>
      </c>
      <c r="J90" s="441"/>
      <c r="K90" s="318" t="s">
        <v>807</v>
      </c>
      <c r="L90" s="441"/>
      <c r="M90" s="441"/>
      <c r="N90" s="319">
        <v>0</v>
      </c>
      <c r="O90" s="320">
        <v>71.11</v>
      </c>
      <c r="P90" s="320">
        <v>70</v>
      </c>
      <c r="Q90" s="318">
        <v>102</v>
      </c>
      <c r="R90" s="320">
        <v>77.78</v>
      </c>
      <c r="S90" s="320">
        <v>80</v>
      </c>
      <c r="T90" s="318">
        <v>97</v>
      </c>
      <c r="U90" s="318"/>
      <c r="V90" s="320">
        <v>80</v>
      </c>
      <c r="W90" s="318"/>
      <c r="X90" s="441" t="s">
        <v>1016</v>
      </c>
      <c r="Y90" s="441"/>
      <c r="Z90" s="318" t="s">
        <v>1019</v>
      </c>
      <c r="AA90" s="318" t="s">
        <v>810</v>
      </c>
      <c r="AB90" s="318" t="s">
        <v>850</v>
      </c>
      <c r="AC90" s="318" t="s">
        <v>812</v>
      </c>
      <c r="AD90" s="318" t="s">
        <v>851</v>
      </c>
      <c r="AE90" s="316"/>
    </row>
    <row r="91" spans="1:31" ht="409.6" customHeight="1">
      <c r="A91" s="316"/>
      <c r="B91" s="318" t="s">
        <v>728</v>
      </c>
      <c r="C91" s="318"/>
      <c r="D91" s="441" t="s">
        <v>957</v>
      </c>
      <c r="E91" s="441"/>
      <c r="F91" s="329" t="s">
        <v>1010</v>
      </c>
      <c r="G91" s="329" t="s">
        <v>10</v>
      </c>
      <c r="H91" s="318" t="s">
        <v>1011</v>
      </c>
      <c r="I91" s="441" t="s">
        <v>806</v>
      </c>
      <c r="J91" s="441"/>
      <c r="K91" s="318" t="s">
        <v>807</v>
      </c>
      <c r="L91" s="441"/>
      <c r="M91" s="441"/>
      <c r="N91" s="319">
        <v>0</v>
      </c>
      <c r="O91" s="320">
        <v>71.11</v>
      </c>
      <c r="P91" s="320">
        <v>70</v>
      </c>
      <c r="Q91" s="318">
        <v>102</v>
      </c>
      <c r="R91" s="320">
        <v>77.78</v>
      </c>
      <c r="S91" s="320">
        <v>80</v>
      </c>
      <c r="T91" s="318">
        <v>97</v>
      </c>
      <c r="U91" s="318"/>
      <c r="V91" s="320">
        <v>80</v>
      </c>
      <c r="W91" s="318"/>
      <c r="X91" s="441" t="s">
        <v>1018</v>
      </c>
      <c r="Y91" s="441"/>
      <c r="Z91" s="318" t="s">
        <v>1020</v>
      </c>
      <c r="AA91" s="318" t="s">
        <v>810</v>
      </c>
      <c r="AB91" s="318" t="s">
        <v>850</v>
      </c>
      <c r="AC91" s="318" t="s">
        <v>812</v>
      </c>
      <c r="AD91" s="318" t="s">
        <v>851</v>
      </c>
      <c r="AE91" s="316"/>
    </row>
    <row r="92" spans="1:31" ht="409.6" customHeight="1">
      <c r="A92" s="316"/>
      <c r="B92" s="318" t="s">
        <v>1021</v>
      </c>
      <c r="C92" s="318" t="s">
        <v>1022</v>
      </c>
      <c r="D92" s="441" t="s">
        <v>820</v>
      </c>
      <c r="E92" s="441"/>
      <c r="F92" s="329" t="s">
        <v>1023</v>
      </c>
      <c r="G92" s="329" t="s">
        <v>19</v>
      </c>
      <c r="H92" s="318" t="s">
        <v>1024</v>
      </c>
      <c r="I92" s="441" t="s">
        <v>806</v>
      </c>
      <c r="J92" s="441"/>
      <c r="K92" s="318" t="s">
        <v>807</v>
      </c>
      <c r="L92" s="441"/>
      <c r="M92" s="441"/>
      <c r="N92" s="319">
        <v>0</v>
      </c>
      <c r="O92" s="320">
        <v>100</v>
      </c>
      <c r="P92" s="320">
        <v>100</v>
      </c>
      <c r="Q92" s="318">
        <v>100</v>
      </c>
      <c r="R92" s="320">
        <v>100</v>
      </c>
      <c r="S92" s="320">
        <v>100</v>
      </c>
      <c r="T92" s="318">
        <v>100</v>
      </c>
      <c r="U92" s="318"/>
      <c r="V92" s="320">
        <v>100</v>
      </c>
      <c r="W92" s="318"/>
      <c r="X92" s="441" t="s">
        <v>1025</v>
      </c>
      <c r="Y92" s="441"/>
      <c r="Z92" s="318" t="s">
        <v>1026</v>
      </c>
      <c r="AA92" s="318" t="s">
        <v>810</v>
      </c>
      <c r="AB92" s="318" t="s">
        <v>870</v>
      </c>
      <c r="AC92" s="318" t="s">
        <v>812</v>
      </c>
      <c r="AD92" s="318" t="s">
        <v>1027</v>
      </c>
      <c r="AE92" s="316"/>
    </row>
    <row r="93" spans="1:31" ht="157.15" customHeight="1">
      <c r="A93" s="316"/>
      <c r="B93" s="318" t="s">
        <v>1021</v>
      </c>
      <c r="C93" s="318" t="s">
        <v>1022</v>
      </c>
      <c r="D93" s="441" t="s">
        <v>820</v>
      </c>
      <c r="E93" s="441"/>
      <c r="F93" s="329" t="s">
        <v>1023</v>
      </c>
      <c r="G93" s="329" t="s">
        <v>19</v>
      </c>
      <c r="H93" s="318" t="s">
        <v>1024</v>
      </c>
      <c r="I93" s="441" t="s">
        <v>806</v>
      </c>
      <c r="J93" s="441"/>
      <c r="K93" s="318" t="s">
        <v>807</v>
      </c>
      <c r="L93" s="441"/>
      <c r="M93" s="441"/>
      <c r="N93" s="319">
        <v>0</v>
      </c>
      <c r="O93" s="320">
        <v>100</v>
      </c>
      <c r="P93" s="320">
        <v>100</v>
      </c>
      <c r="Q93" s="318">
        <v>100</v>
      </c>
      <c r="R93" s="320">
        <v>100</v>
      </c>
      <c r="S93" s="320">
        <v>100</v>
      </c>
      <c r="T93" s="318">
        <v>100</v>
      </c>
      <c r="U93" s="318"/>
      <c r="V93" s="320">
        <v>100</v>
      </c>
      <c r="W93" s="318"/>
      <c r="X93" s="441" t="s">
        <v>1028</v>
      </c>
      <c r="Y93" s="441"/>
      <c r="Z93" s="318" t="s">
        <v>1026</v>
      </c>
      <c r="AA93" s="318" t="s">
        <v>810</v>
      </c>
      <c r="AB93" s="318" t="s">
        <v>870</v>
      </c>
      <c r="AC93" s="318" t="s">
        <v>812</v>
      </c>
      <c r="AD93" s="318" t="s">
        <v>1027</v>
      </c>
      <c r="AE93" s="316"/>
    </row>
    <row r="94" spans="1:31" ht="409.6" customHeight="1">
      <c r="A94" s="316"/>
      <c r="B94" s="318" t="s">
        <v>1029</v>
      </c>
      <c r="C94" s="318" t="s">
        <v>1022</v>
      </c>
      <c r="D94" s="441" t="s">
        <v>820</v>
      </c>
      <c r="E94" s="441"/>
      <c r="F94" s="329" t="s">
        <v>1030</v>
      </c>
      <c r="G94" s="329" t="s">
        <v>20</v>
      </c>
      <c r="H94" s="318" t="s">
        <v>1031</v>
      </c>
      <c r="I94" s="441" t="s">
        <v>806</v>
      </c>
      <c r="J94" s="441"/>
      <c r="K94" s="318" t="s">
        <v>807</v>
      </c>
      <c r="L94" s="441"/>
      <c r="M94" s="441"/>
      <c r="N94" s="319">
        <v>0</v>
      </c>
      <c r="O94" s="320">
        <v>100</v>
      </c>
      <c r="P94" s="320">
        <v>100</v>
      </c>
      <c r="Q94" s="318">
        <v>100</v>
      </c>
      <c r="R94" s="320">
        <v>100</v>
      </c>
      <c r="S94" s="320">
        <v>100</v>
      </c>
      <c r="T94" s="318">
        <v>100</v>
      </c>
      <c r="U94" s="318"/>
      <c r="V94" s="320">
        <v>100</v>
      </c>
      <c r="W94" s="318"/>
      <c r="X94" s="441" t="s">
        <v>1032</v>
      </c>
      <c r="Y94" s="441"/>
      <c r="Z94" s="318" t="s">
        <v>1033</v>
      </c>
      <c r="AA94" s="318" t="s">
        <v>810</v>
      </c>
      <c r="AB94" s="318" t="s">
        <v>870</v>
      </c>
      <c r="AC94" s="318" t="s">
        <v>812</v>
      </c>
      <c r="AD94" s="318" t="s">
        <v>1027</v>
      </c>
      <c r="AE94" s="316"/>
    </row>
    <row r="95" spans="1:31" ht="381" customHeight="1">
      <c r="A95" s="316"/>
      <c r="B95" s="318" t="s">
        <v>1029</v>
      </c>
      <c r="C95" s="318" t="s">
        <v>1022</v>
      </c>
      <c r="D95" s="441" t="s">
        <v>820</v>
      </c>
      <c r="E95" s="441"/>
      <c r="F95" s="329" t="s">
        <v>1030</v>
      </c>
      <c r="G95" s="329" t="s">
        <v>20</v>
      </c>
      <c r="H95" s="318" t="s">
        <v>1031</v>
      </c>
      <c r="I95" s="441" t="s">
        <v>806</v>
      </c>
      <c r="J95" s="441"/>
      <c r="K95" s="318" t="s">
        <v>807</v>
      </c>
      <c r="L95" s="441"/>
      <c r="M95" s="441"/>
      <c r="N95" s="319">
        <v>0</v>
      </c>
      <c r="O95" s="320">
        <v>100</v>
      </c>
      <c r="P95" s="320">
        <v>100</v>
      </c>
      <c r="Q95" s="318">
        <v>100</v>
      </c>
      <c r="R95" s="320">
        <v>100</v>
      </c>
      <c r="S95" s="320">
        <v>100</v>
      </c>
      <c r="T95" s="318">
        <v>100</v>
      </c>
      <c r="U95" s="318"/>
      <c r="V95" s="320">
        <v>100</v>
      </c>
      <c r="W95" s="318"/>
      <c r="X95" s="441" t="s">
        <v>1034</v>
      </c>
      <c r="Y95" s="441"/>
      <c r="Z95" s="318" t="s">
        <v>1033</v>
      </c>
      <c r="AA95" s="318" t="s">
        <v>810</v>
      </c>
      <c r="AB95" s="318" t="s">
        <v>870</v>
      </c>
      <c r="AC95" s="318" t="s">
        <v>812</v>
      </c>
      <c r="AD95" s="318" t="s">
        <v>1027</v>
      </c>
      <c r="AE95" s="316"/>
    </row>
    <row r="96" spans="1:31" ht="409.6" customHeight="1">
      <c r="A96" s="316"/>
      <c r="B96" s="318" t="s">
        <v>1035</v>
      </c>
      <c r="C96" s="318" t="s">
        <v>865</v>
      </c>
      <c r="D96" s="441" t="s">
        <v>803</v>
      </c>
      <c r="E96" s="441"/>
      <c r="F96" s="329" t="s">
        <v>1036</v>
      </c>
      <c r="G96" s="329" t="s">
        <v>26</v>
      </c>
      <c r="H96" s="318" t="s">
        <v>1037</v>
      </c>
      <c r="I96" s="441" t="s">
        <v>847</v>
      </c>
      <c r="J96" s="441"/>
      <c r="K96" s="318" t="s">
        <v>807</v>
      </c>
      <c r="L96" s="441"/>
      <c r="M96" s="441"/>
      <c r="N96" s="319">
        <v>0</v>
      </c>
      <c r="O96" s="320">
        <v>3</v>
      </c>
      <c r="P96" s="320">
        <v>3</v>
      </c>
      <c r="Q96" s="318">
        <v>100</v>
      </c>
      <c r="R96" s="320">
        <v>4</v>
      </c>
      <c r="S96" s="320">
        <v>4</v>
      </c>
      <c r="T96" s="318">
        <v>100</v>
      </c>
      <c r="U96" s="318"/>
      <c r="V96" s="320">
        <v>4</v>
      </c>
      <c r="W96" s="318"/>
      <c r="X96" s="441" t="s">
        <v>1038</v>
      </c>
      <c r="Y96" s="441"/>
      <c r="Z96" s="318" t="s">
        <v>1039</v>
      </c>
      <c r="AA96" s="318" t="s">
        <v>810</v>
      </c>
      <c r="AB96" s="318" t="s">
        <v>1040</v>
      </c>
      <c r="AC96" s="318" t="s">
        <v>812</v>
      </c>
      <c r="AD96" s="318" t="s">
        <v>1041</v>
      </c>
      <c r="AE96" s="316"/>
    </row>
    <row r="97" spans="1:31" ht="409.6" customHeight="1">
      <c r="A97" s="316"/>
      <c r="B97" s="318" t="s">
        <v>1035</v>
      </c>
      <c r="C97" s="318" t="s">
        <v>865</v>
      </c>
      <c r="D97" s="441" t="s">
        <v>803</v>
      </c>
      <c r="E97" s="441"/>
      <c r="F97" s="329" t="s">
        <v>1036</v>
      </c>
      <c r="G97" s="329" t="s">
        <v>26</v>
      </c>
      <c r="H97" s="318" t="s">
        <v>1037</v>
      </c>
      <c r="I97" s="441" t="s">
        <v>847</v>
      </c>
      <c r="J97" s="441"/>
      <c r="K97" s="318" t="s">
        <v>807</v>
      </c>
      <c r="L97" s="441"/>
      <c r="M97" s="441"/>
      <c r="N97" s="319">
        <v>0</v>
      </c>
      <c r="O97" s="320">
        <v>3</v>
      </c>
      <c r="P97" s="320">
        <v>3</v>
      </c>
      <c r="Q97" s="318">
        <v>100</v>
      </c>
      <c r="R97" s="320">
        <v>4</v>
      </c>
      <c r="S97" s="320">
        <v>4</v>
      </c>
      <c r="T97" s="318">
        <v>100</v>
      </c>
      <c r="U97" s="318"/>
      <c r="V97" s="320">
        <v>4</v>
      </c>
      <c r="W97" s="318"/>
      <c r="X97" s="441" t="s">
        <v>1042</v>
      </c>
      <c r="Y97" s="441"/>
      <c r="Z97" s="318" t="s">
        <v>1043</v>
      </c>
      <c r="AA97" s="318" t="s">
        <v>810</v>
      </c>
      <c r="AB97" s="318" t="s">
        <v>1040</v>
      </c>
      <c r="AC97" s="318" t="s">
        <v>812</v>
      </c>
      <c r="AD97" s="318" t="s">
        <v>1041</v>
      </c>
      <c r="AE97" s="316"/>
    </row>
    <row r="98" spans="1:31" ht="409.6" customHeight="1">
      <c r="A98" s="316"/>
      <c r="B98" s="318" t="s">
        <v>1035</v>
      </c>
      <c r="C98" s="318" t="s">
        <v>865</v>
      </c>
      <c r="D98" s="441" t="s">
        <v>803</v>
      </c>
      <c r="E98" s="441"/>
      <c r="F98" s="329" t="s">
        <v>1036</v>
      </c>
      <c r="G98" s="329" t="s">
        <v>26</v>
      </c>
      <c r="H98" s="318" t="s">
        <v>1037</v>
      </c>
      <c r="I98" s="441" t="s">
        <v>847</v>
      </c>
      <c r="J98" s="441"/>
      <c r="K98" s="318" t="s">
        <v>807</v>
      </c>
      <c r="L98" s="441"/>
      <c r="M98" s="441"/>
      <c r="N98" s="319">
        <v>0</v>
      </c>
      <c r="O98" s="320">
        <v>3</v>
      </c>
      <c r="P98" s="320">
        <v>3</v>
      </c>
      <c r="Q98" s="318">
        <v>100</v>
      </c>
      <c r="R98" s="320">
        <v>4</v>
      </c>
      <c r="S98" s="320">
        <v>4</v>
      </c>
      <c r="T98" s="318">
        <v>100</v>
      </c>
      <c r="U98" s="318"/>
      <c r="V98" s="320">
        <v>4</v>
      </c>
      <c r="W98" s="318"/>
      <c r="X98" s="441" t="s">
        <v>1038</v>
      </c>
      <c r="Y98" s="441"/>
      <c r="Z98" s="318" t="s">
        <v>1044</v>
      </c>
      <c r="AA98" s="318" t="s">
        <v>810</v>
      </c>
      <c r="AB98" s="318" t="s">
        <v>1040</v>
      </c>
      <c r="AC98" s="318" t="s">
        <v>812</v>
      </c>
      <c r="AD98" s="318" t="s">
        <v>1041</v>
      </c>
      <c r="AE98" s="316"/>
    </row>
    <row r="99" spans="1:31" ht="409.6" customHeight="1">
      <c r="A99" s="316"/>
      <c r="B99" s="318" t="s">
        <v>1035</v>
      </c>
      <c r="C99" s="318" t="s">
        <v>865</v>
      </c>
      <c r="D99" s="441" t="s">
        <v>803</v>
      </c>
      <c r="E99" s="441"/>
      <c r="F99" s="329" t="s">
        <v>1036</v>
      </c>
      <c r="G99" s="329" t="s">
        <v>26</v>
      </c>
      <c r="H99" s="318" t="s">
        <v>1037</v>
      </c>
      <c r="I99" s="441" t="s">
        <v>847</v>
      </c>
      <c r="J99" s="441"/>
      <c r="K99" s="318" t="s">
        <v>807</v>
      </c>
      <c r="L99" s="441"/>
      <c r="M99" s="441"/>
      <c r="N99" s="319">
        <v>0</v>
      </c>
      <c r="O99" s="320">
        <v>3</v>
      </c>
      <c r="P99" s="320">
        <v>3</v>
      </c>
      <c r="Q99" s="318">
        <v>100</v>
      </c>
      <c r="R99" s="320">
        <v>4</v>
      </c>
      <c r="S99" s="320">
        <v>4</v>
      </c>
      <c r="T99" s="318">
        <v>100</v>
      </c>
      <c r="U99" s="318"/>
      <c r="V99" s="320">
        <v>4</v>
      </c>
      <c r="W99" s="318"/>
      <c r="X99" s="441" t="s">
        <v>1042</v>
      </c>
      <c r="Y99" s="441"/>
      <c r="Z99" s="318" t="s">
        <v>1039</v>
      </c>
      <c r="AA99" s="318" t="s">
        <v>810</v>
      </c>
      <c r="AB99" s="318" t="s">
        <v>1040</v>
      </c>
      <c r="AC99" s="318" t="s">
        <v>812</v>
      </c>
      <c r="AD99" s="318" t="s">
        <v>1041</v>
      </c>
      <c r="AE99" s="316"/>
    </row>
    <row r="100" spans="1:31" ht="409.6" customHeight="1">
      <c r="A100" s="316"/>
      <c r="B100" s="318" t="s">
        <v>1035</v>
      </c>
      <c r="C100" s="318" t="s">
        <v>865</v>
      </c>
      <c r="D100" s="441" t="s">
        <v>803</v>
      </c>
      <c r="E100" s="441"/>
      <c r="F100" s="329" t="s">
        <v>1036</v>
      </c>
      <c r="G100" s="329" t="s">
        <v>26</v>
      </c>
      <c r="H100" s="318" t="s">
        <v>1037</v>
      </c>
      <c r="I100" s="441" t="s">
        <v>847</v>
      </c>
      <c r="J100" s="441"/>
      <c r="K100" s="318" t="s">
        <v>807</v>
      </c>
      <c r="L100" s="441"/>
      <c r="M100" s="441"/>
      <c r="N100" s="319">
        <v>0</v>
      </c>
      <c r="O100" s="320">
        <v>3</v>
      </c>
      <c r="P100" s="320">
        <v>3</v>
      </c>
      <c r="Q100" s="318">
        <v>100</v>
      </c>
      <c r="R100" s="320">
        <v>4</v>
      </c>
      <c r="S100" s="320">
        <v>4</v>
      </c>
      <c r="T100" s="318">
        <v>100</v>
      </c>
      <c r="U100" s="318"/>
      <c r="V100" s="320">
        <v>4</v>
      </c>
      <c r="W100" s="318"/>
      <c r="X100" s="441" t="s">
        <v>1038</v>
      </c>
      <c r="Y100" s="441"/>
      <c r="Z100" s="318" t="s">
        <v>1043</v>
      </c>
      <c r="AA100" s="318" t="s">
        <v>810</v>
      </c>
      <c r="AB100" s="318" t="s">
        <v>1040</v>
      </c>
      <c r="AC100" s="318" t="s">
        <v>812</v>
      </c>
      <c r="AD100" s="318" t="s">
        <v>1041</v>
      </c>
      <c r="AE100" s="316"/>
    </row>
    <row r="101" spans="1:31" ht="381" customHeight="1">
      <c r="A101" s="316"/>
      <c r="B101" s="318" t="s">
        <v>1035</v>
      </c>
      <c r="C101" s="318" t="s">
        <v>865</v>
      </c>
      <c r="D101" s="441" t="s">
        <v>803</v>
      </c>
      <c r="E101" s="441"/>
      <c r="F101" s="329" t="s">
        <v>1036</v>
      </c>
      <c r="G101" s="329" t="s">
        <v>26</v>
      </c>
      <c r="H101" s="318" t="s">
        <v>1037</v>
      </c>
      <c r="I101" s="441" t="s">
        <v>847</v>
      </c>
      <c r="J101" s="441"/>
      <c r="K101" s="318" t="s">
        <v>807</v>
      </c>
      <c r="L101" s="441"/>
      <c r="M101" s="441"/>
      <c r="N101" s="319">
        <v>0</v>
      </c>
      <c r="O101" s="320">
        <v>3</v>
      </c>
      <c r="P101" s="320">
        <v>3</v>
      </c>
      <c r="Q101" s="318">
        <v>100</v>
      </c>
      <c r="R101" s="320">
        <v>4</v>
      </c>
      <c r="S101" s="320">
        <v>4</v>
      </c>
      <c r="T101" s="318">
        <v>100</v>
      </c>
      <c r="U101" s="318"/>
      <c r="V101" s="320">
        <v>4</v>
      </c>
      <c r="W101" s="318"/>
      <c r="X101" s="441" t="s">
        <v>1042</v>
      </c>
      <c r="Y101" s="441"/>
      <c r="Z101" s="318" t="s">
        <v>1044</v>
      </c>
      <c r="AA101" s="318" t="s">
        <v>810</v>
      </c>
      <c r="AB101" s="318" t="s">
        <v>1040</v>
      </c>
      <c r="AC101" s="318" t="s">
        <v>812</v>
      </c>
      <c r="AD101" s="318" t="s">
        <v>1041</v>
      </c>
      <c r="AE101" s="316"/>
    </row>
    <row r="102" spans="1:31" ht="409.6" customHeight="1">
      <c r="A102" s="316"/>
      <c r="B102" s="318" t="s">
        <v>1035</v>
      </c>
      <c r="C102" s="318" t="s">
        <v>865</v>
      </c>
      <c r="D102" s="441" t="s">
        <v>803</v>
      </c>
      <c r="E102" s="441"/>
      <c r="F102" s="329" t="s">
        <v>1045</v>
      </c>
      <c r="G102" s="329" t="s">
        <v>25</v>
      </c>
      <c r="H102" s="318" t="s">
        <v>1046</v>
      </c>
      <c r="I102" s="441" t="s">
        <v>806</v>
      </c>
      <c r="J102" s="441"/>
      <c r="K102" s="318" t="s">
        <v>807</v>
      </c>
      <c r="L102" s="441"/>
      <c r="M102" s="441"/>
      <c r="N102" s="319">
        <v>0</v>
      </c>
      <c r="O102" s="320">
        <v>100</v>
      </c>
      <c r="P102" s="320">
        <v>100</v>
      </c>
      <c r="Q102" s="318">
        <v>100</v>
      </c>
      <c r="R102" s="320">
        <v>100</v>
      </c>
      <c r="S102" s="320">
        <v>100</v>
      </c>
      <c r="T102" s="318">
        <v>100</v>
      </c>
      <c r="U102" s="318"/>
      <c r="V102" s="320">
        <v>100</v>
      </c>
      <c r="W102" s="318"/>
      <c r="X102" s="441" t="s">
        <v>1047</v>
      </c>
      <c r="Y102" s="441"/>
      <c r="Z102" s="318" t="s">
        <v>1048</v>
      </c>
      <c r="AA102" s="318" t="s">
        <v>810</v>
      </c>
      <c r="AB102" s="318" t="s">
        <v>1040</v>
      </c>
      <c r="AC102" s="318" t="s">
        <v>812</v>
      </c>
      <c r="AD102" s="318" t="s">
        <v>1041</v>
      </c>
      <c r="AE102" s="316"/>
    </row>
    <row r="103" spans="1:31" ht="409.6" customHeight="1">
      <c r="A103" s="316"/>
      <c r="B103" s="318" t="s">
        <v>1035</v>
      </c>
      <c r="C103" s="318" t="s">
        <v>865</v>
      </c>
      <c r="D103" s="441" t="s">
        <v>803</v>
      </c>
      <c r="E103" s="441"/>
      <c r="F103" s="329" t="s">
        <v>1045</v>
      </c>
      <c r="G103" s="329" t="s">
        <v>25</v>
      </c>
      <c r="H103" s="318" t="s">
        <v>1046</v>
      </c>
      <c r="I103" s="441" t="s">
        <v>806</v>
      </c>
      <c r="J103" s="441"/>
      <c r="K103" s="318" t="s">
        <v>807</v>
      </c>
      <c r="L103" s="441"/>
      <c r="M103" s="441"/>
      <c r="N103" s="319">
        <v>0</v>
      </c>
      <c r="O103" s="320">
        <v>100</v>
      </c>
      <c r="P103" s="320">
        <v>100</v>
      </c>
      <c r="Q103" s="318">
        <v>100</v>
      </c>
      <c r="R103" s="320">
        <v>100</v>
      </c>
      <c r="S103" s="320">
        <v>100</v>
      </c>
      <c r="T103" s="318">
        <v>100</v>
      </c>
      <c r="U103" s="318"/>
      <c r="V103" s="320">
        <v>100</v>
      </c>
      <c r="W103" s="318"/>
      <c r="X103" s="441" t="s">
        <v>1049</v>
      </c>
      <c r="Y103" s="441"/>
      <c r="Z103" s="318" t="s">
        <v>1050</v>
      </c>
      <c r="AA103" s="318" t="s">
        <v>810</v>
      </c>
      <c r="AB103" s="318" t="s">
        <v>1040</v>
      </c>
      <c r="AC103" s="318" t="s">
        <v>812</v>
      </c>
      <c r="AD103" s="318" t="s">
        <v>1041</v>
      </c>
      <c r="AE103" s="316"/>
    </row>
    <row r="104" spans="1:31" ht="409.6" customHeight="1">
      <c r="A104" s="316"/>
      <c r="B104" s="318" t="s">
        <v>1035</v>
      </c>
      <c r="C104" s="318" t="s">
        <v>865</v>
      </c>
      <c r="D104" s="441" t="s">
        <v>803</v>
      </c>
      <c r="E104" s="441"/>
      <c r="F104" s="329" t="s">
        <v>1045</v>
      </c>
      <c r="G104" s="329" t="s">
        <v>25</v>
      </c>
      <c r="H104" s="318" t="s">
        <v>1046</v>
      </c>
      <c r="I104" s="441" t="s">
        <v>806</v>
      </c>
      <c r="J104" s="441"/>
      <c r="K104" s="318" t="s">
        <v>807</v>
      </c>
      <c r="L104" s="441"/>
      <c r="M104" s="441"/>
      <c r="N104" s="319">
        <v>0</v>
      </c>
      <c r="O104" s="320">
        <v>100</v>
      </c>
      <c r="P104" s="320">
        <v>100</v>
      </c>
      <c r="Q104" s="318">
        <v>100</v>
      </c>
      <c r="R104" s="320">
        <v>100</v>
      </c>
      <c r="S104" s="320">
        <v>100</v>
      </c>
      <c r="T104" s="318">
        <v>100</v>
      </c>
      <c r="U104" s="318"/>
      <c r="V104" s="320">
        <v>100</v>
      </c>
      <c r="W104" s="318"/>
      <c r="X104" s="441" t="s">
        <v>1047</v>
      </c>
      <c r="Y104" s="441"/>
      <c r="Z104" s="318" t="s">
        <v>1051</v>
      </c>
      <c r="AA104" s="318" t="s">
        <v>810</v>
      </c>
      <c r="AB104" s="318" t="s">
        <v>1040</v>
      </c>
      <c r="AC104" s="318" t="s">
        <v>812</v>
      </c>
      <c r="AD104" s="318" t="s">
        <v>1041</v>
      </c>
      <c r="AE104" s="316"/>
    </row>
    <row r="105" spans="1:31" ht="409.6" customHeight="1">
      <c r="A105" s="316"/>
      <c r="B105" s="318" t="s">
        <v>1035</v>
      </c>
      <c r="C105" s="318" t="s">
        <v>865</v>
      </c>
      <c r="D105" s="441" t="s">
        <v>803</v>
      </c>
      <c r="E105" s="441"/>
      <c r="F105" s="329" t="s">
        <v>1045</v>
      </c>
      <c r="G105" s="329" t="s">
        <v>25</v>
      </c>
      <c r="H105" s="318" t="s">
        <v>1046</v>
      </c>
      <c r="I105" s="441" t="s">
        <v>806</v>
      </c>
      <c r="J105" s="441"/>
      <c r="K105" s="318" t="s">
        <v>807</v>
      </c>
      <c r="L105" s="441"/>
      <c r="M105" s="441"/>
      <c r="N105" s="319">
        <v>0</v>
      </c>
      <c r="O105" s="320">
        <v>100</v>
      </c>
      <c r="P105" s="320">
        <v>100</v>
      </c>
      <c r="Q105" s="318">
        <v>100</v>
      </c>
      <c r="R105" s="320">
        <v>100</v>
      </c>
      <c r="S105" s="320">
        <v>100</v>
      </c>
      <c r="T105" s="318">
        <v>100</v>
      </c>
      <c r="U105" s="318"/>
      <c r="V105" s="320">
        <v>100</v>
      </c>
      <c r="W105" s="318"/>
      <c r="X105" s="441" t="s">
        <v>1049</v>
      </c>
      <c r="Y105" s="441"/>
      <c r="Z105" s="318" t="s">
        <v>1048</v>
      </c>
      <c r="AA105" s="318" t="s">
        <v>810</v>
      </c>
      <c r="AB105" s="318" t="s">
        <v>1040</v>
      </c>
      <c r="AC105" s="318" t="s">
        <v>812</v>
      </c>
      <c r="AD105" s="318" t="s">
        <v>1041</v>
      </c>
      <c r="AE105" s="316"/>
    </row>
    <row r="106" spans="1:31" ht="409.6" customHeight="1">
      <c r="A106" s="316"/>
      <c r="B106" s="318" t="s">
        <v>1035</v>
      </c>
      <c r="C106" s="318" t="s">
        <v>865</v>
      </c>
      <c r="D106" s="441" t="s">
        <v>803</v>
      </c>
      <c r="E106" s="441"/>
      <c r="F106" s="329" t="s">
        <v>1045</v>
      </c>
      <c r="G106" s="329" t="s">
        <v>25</v>
      </c>
      <c r="H106" s="318" t="s">
        <v>1046</v>
      </c>
      <c r="I106" s="441" t="s">
        <v>806</v>
      </c>
      <c r="J106" s="441"/>
      <c r="K106" s="318" t="s">
        <v>807</v>
      </c>
      <c r="L106" s="441"/>
      <c r="M106" s="441"/>
      <c r="N106" s="319">
        <v>0</v>
      </c>
      <c r="O106" s="320">
        <v>100</v>
      </c>
      <c r="P106" s="320">
        <v>100</v>
      </c>
      <c r="Q106" s="318">
        <v>100</v>
      </c>
      <c r="R106" s="320">
        <v>100</v>
      </c>
      <c r="S106" s="320">
        <v>100</v>
      </c>
      <c r="T106" s="318">
        <v>100</v>
      </c>
      <c r="U106" s="318"/>
      <c r="V106" s="320">
        <v>100</v>
      </c>
      <c r="W106" s="318"/>
      <c r="X106" s="441" t="s">
        <v>1047</v>
      </c>
      <c r="Y106" s="441"/>
      <c r="Z106" s="318" t="s">
        <v>1050</v>
      </c>
      <c r="AA106" s="318" t="s">
        <v>810</v>
      </c>
      <c r="AB106" s="318" t="s">
        <v>1040</v>
      </c>
      <c r="AC106" s="318" t="s">
        <v>812</v>
      </c>
      <c r="AD106" s="318" t="s">
        <v>1041</v>
      </c>
      <c r="AE106" s="316"/>
    </row>
    <row r="107" spans="1:31" ht="409.6" customHeight="1">
      <c r="A107" s="316"/>
      <c r="B107" s="318" t="s">
        <v>1035</v>
      </c>
      <c r="C107" s="318" t="s">
        <v>865</v>
      </c>
      <c r="D107" s="441" t="s">
        <v>803</v>
      </c>
      <c r="E107" s="441"/>
      <c r="F107" s="329" t="s">
        <v>1045</v>
      </c>
      <c r="G107" s="329" t="s">
        <v>25</v>
      </c>
      <c r="H107" s="318" t="s">
        <v>1046</v>
      </c>
      <c r="I107" s="441" t="s">
        <v>806</v>
      </c>
      <c r="J107" s="441"/>
      <c r="K107" s="318" t="s">
        <v>807</v>
      </c>
      <c r="L107" s="441"/>
      <c r="M107" s="441"/>
      <c r="N107" s="319">
        <v>0</v>
      </c>
      <c r="O107" s="320">
        <v>100</v>
      </c>
      <c r="P107" s="320">
        <v>100</v>
      </c>
      <c r="Q107" s="318">
        <v>100</v>
      </c>
      <c r="R107" s="320">
        <v>100</v>
      </c>
      <c r="S107" s="320">
        <v>100</v>
      </c>
      <c r="T107" s="318">
        <v>100</v>
      </c>
      <c r="U107" s="318"/>
      <c r="V107" s="320">
        <v>100</v>
      </c>
      <c r="W107" s="318"/>
      <c r="X107" s="441" t="s">
        <v>1049</v>
      </c>
      <c r="Y107" s="441"/>
      <c r="Z107" s="318" t="s">
        <v>1051</v>
      </c>
      <c r="AA107" s="318" t="s">
        <v>810</v>
      </c>
      <c r="AB107" s="318" t="s">
        <v>1040</v>
      </c>
      <c r="AC107" s="318" t="s">
        <v>812</v>
      </c>
      <c r="AD107" s="318" t="s">
        <v>1041</v>
      </c>
      <c r="AE107" s="316"/>
    </row>
    <row r="108" spans="1:31" ht="409.6" customHeight="1">
      <c r="A108" s="316"/>
      <c r="B108" s="318" t="s">
        <v>1035</v>
      </c>
      <c r="C108" s="318" t="s">
        <v>675</v>
      </c>
      <c r="D108" s="441" t="s">
        <v>1052</v>
      </c>
      <c r="E108" s="441"/>
      <c r="F108" s="329" t="s">
        <v>1053</v>
      </c>
      <c r="G108" s="329" t="s">
        <v>1054</v>
      </c>
      <c r="H108" s="318" t="s">
        <v>1055</v>
      </c>
      <c r="I108" s="441" t="s">
        <v>847</v>
      </c>
      <c r="J108" s="441"/>
      <c r="K108" s="318" t="s">
        <v>807</v>
      </c>
      <c r="L108" s="441"/>
      <c r="M108" s="441"/>
      <c r="N108" s="319">
        <v>0</v>
      </c>
      <c r="O108" s="320">
        <v>65</v>
      </c>
      <c r="P108" s="320">
        <v>65</v>
      </c>
      <c r="Q108" s="318">
        <v>100</v>
      </c>
      <c r="R108" s="320">
        <v>109</v>
      </c>
      <c r="S108" s="320">
        <v>109</v>
      </c>
      <c r="T108" s="318">
        <v>100</v>
      </c>
      <c r="U108" s="318"/>
      <c r="V108" s="320">
        <v>109</v>
      </c>
      <c r="W108" s="318"/>
      <c r="X108" s="441" t="s">
        <v>1056</v>
      </c>
      <c r="Y108" s="441"/>
      <c r="Z108" s="318" t="s">
        <v>1057</v>
      </c>
      <c r="AA108" s="318" t="s">
        <v>810</v>
      </c>
      <c r="AB108" s="318" t="s">
        <v>870</v>
      </c>
      <c r="AC108" s="318" t="s">
        <v>812</v>
      </c>
      <c r="AD108" s="318" t="s">
        <v>1027</v>
      </c>
      <c r="AE108" s="316"/>
    </row>
    <row r="109" spans="1:31" ht="409.6" customHeight="1">
      <c r="A109" s="316"/>
      <c r="B109" s="318" t="s">
        <v>1035</v>
      </c>
      <c r="C109" s="318" t="s">
        <v>675</v>
      </c>
      <c r="D109" s="441" t="s">
        <v>1052</v>
      </c>
      <c r="E109" s="441"/>
      <c r="F109" s="329" t="s">
        <v>1053</v>
      </c>
      <c r="G109" s="329" t="s">
        <v>1054</v>
      </c>
      <c r="H109" s="318" t="s">
        <v>1055</v>
      </c>
      <c r="I109" s="441" t="s">
        <v>847</v>
      </c>
      <c r="J109" s="441"/>
      <c r="K109" s="318" t="s">
        <v>807</v>
      </c>
      <c r="L109" s="441"/>
      <c r="M109" s="441"/>
      <c r="N109" s="319">
        <v>0</v>
      </c>
      <c r="O109" s="320">
        <v>65</v>
      </c>
      <c r="P109" s="320">
        <v>65</v>
      </c>
      <c r="Q109" s="318">
        <v>100</v>
      </c>
      <c r="R109" s="320">
        <v>109</v>
      </c>
      <c r="S109" s="320">
        <v>109</v>
      </c>
      <c r="T109" s="318">
        <v>100</v>
      </c>
      <c r="U109" s="318"/>
      <c r="V109" s="320">
        <v>109</v>
      </c>
      <c r="W109" s="318"/>
      <c r="X109" s="441" t="s">
        <v>1058</v>
      </c>
      <c r="Y109" s="441"/>
      <c r="Z109" s="318" t="s">
        <v>1059</v>
      </c>
      <c r="AA109" s="318" t="s">
        <v>810</v>
      </c>
      <c r="AB109" s="318" t="s">
        <v>870</v>
      </c>
      <c r="AC109" s="318" t="s">
        <v>812</v>
      </c>
      <c r="AD109" s="318" t="s">
        <v>1027</v>
      </c>
      <c r="AE109" s="316"/>
    </row>
    <row r="110" spans="1:31" ht="409.6" customHeight="1">
      <c r="A110" s="316"/>
      <c r="B110" s="318" t="s">
        <v>1035</v>
      </c>
      <c r="C110" s="318" t="s">
        <v>675</v>
      </c>
      <c r="D110" s="441" t="s">
        <v>1052</v>
      </c>
      <c r="E110" s="441"/>
      <c r="F110" s="329" t="s">
        <v>1053</v>
      </c>
      <c r="G110" s="329" t="s">
        <v>1054</v>
      </c>
      <c r="H110" s="318" t="s">
        <v>1055</v>
      </c>
      <c r="I110" s="441" t="s">
        <v>847</v>
      </c>
      <c r="J110" s="441"/>
      <c r="K110" s="318" t="s">
        <v>807</v>
      </c>
      <c r="L110" s="441"/>
      <c r="M110" s="441"/>
      <c r="N110" s="319">
        <v>0</v>
      </c>
      <c r="O110" s="320">
        <v>65</v>
      </c>
      <c r="P110" s="320">
        <v>65</v>
      </c>
      <c r="Q110" s="318">
        <v>100</v>
      </c>
      <c r="R110" s="320">
        <v>109</v>
      </c>
      <c r="S110" s="320">
        <v>109</v>
      </c>
      <c r="T110" s="318">
        <v>100</v>
      </c>
      <c r="U110" s="318"/>
      <c r="V110" s="320">
        <v>109</v>
      </c>
      <c r="W110" s="318"/>
      <c r="X110" s="441" t="s">
        <v>1056</v>
      </c>
      <c r="Y110" s="441"/>
      <c r="Z110" s="318" t="s">
        <v>1060</v>
      </c>
      <c r="AA110" s="318" t="s">
        <v>810</v>
      </c>
      <c r="AB110" s="318" t="s">
        <v>870</v>
      </c>
      <c r="AC110" s="318" t="s">
        <v>812</v>
      </c>
      <c r="AD110" s="318" t="s">
        <v>1027</v>
      </c>
      <c r="AE110" s="316"/>
    </row>
    <row r="111" spans="1:31" ht="409.6" customHeight="1">
      <c r="A111" s="316"/>
      <c r="B111" s="318" t="s">
        <v>1035</v>
      </c>
      <c r="C111" s="318" t="s">
        <v>675</v>
      </c>
      <c r="D111" s="441" t="s">
        <v>1052</v>
      </c>
      <c r="E111" s="441"/>
      <c r="F111" s="329" t="s">
        <v>1053</v>
      </c>
      <c r="G111" s="329" t="s">
        <v>1054</v>
      </c>
      <c r="H111" s="318" t="s">
        <v>1055</v>
      </c>
      <c r="I111" s="441" t="s">
        <v>847</v>
      </c>
      <c r="J111" s="441"/>
      <c r="K111" s="318" t="s">
        <v>807</v>
      </c>
      <c r="L111" s="441"/>
      <c r="M111" s="441"/>
      <c r="N111" s="319">
        <v>0</v>
      </c>
      <c r="O111" s="320">
        <v>65</v>
      </c>
      <c r="P111" s="320">
        <v>65</v>
      </c>
      <c r="Q111" s="318">
        <v>100</v>
      </c>
      <c r="R111" s="320">
        <v>109</v>
      </c>
      <c r="S111" s="320">
        <v>109</v>
      </c>
      <c r="T111" s="318">
        <v>100</v>
      </c>
      <c r="U111" s="318"/>
      <c r="V111" s="320">
        <v>109</v>
      </c>
      <c r="W111" s="318"/>
      <c r="X111" s="441" t="s">
        <v>1058</v>
      </c>
      <c r="Y111" s="441"/>
      <c r="Z111" s="318" t="s">
        <v>1057</v>
      </c>
      <c r="AA111" s="318" t="s">
        <v>810</v>
      </c>
      <c r="AB111" s="318" t="s">
        <v>870</v>
      </c>
      <c r="AC111" s="318" t="s">
        <v>812</v>
      </c>
      <c r="AD111" s="318" t="s">
        <v>1027</v>
      </c>
      <c r="AE111" s="316"/>
    </row>
    <row r="112" spans="1:31" ht="409.6" customHeight="1">
      <c r="A112" s="316"/>
      <c r="B112" s="318" t="s">
        <v>1035</v>
      </c>
      <c r="C112" s="318" t="s">
        <v>675</v>
      </c>
      <c r="D112" s="441" t="s">
        <v>1052</v>
      </c>
      <c r="E112" s="441"/>
      <c r="F112" s="329" t="s">
        <v>1053</v>
      </c>
      <c r="G112" s="329" t="s">
        <v>1054</v>
      </c>
      <c r="H112" s="318" t="s">
        <v>1055</v>
      </c>
      <c r="I112" s="441" t="s">
        <v>847</v>
      </c>
      <c r="J112" s="441"/>
      <c r="K112" s="318" t="s">
        <v>807</v>
      </c>
      <c r="L112" s="441"/>
      <c r="M112" s="441"/>
      <c r="N112" s="319">
        <v>0</v>
      </c>
      <c r="O112" s="320">
        <v>65</v>
      </c>
      <c r="P112" s="320">
        <v>65</v>
      </c>
      <c r="Q112" s="318">
        <v>100</v>
      </c>
      <c r="R112" s="320">
        <v>109</v>
      </c>
      <c r="S112" s="320">
        <v>109</v>
      </c>
      <c r="T112" s="318">
        <v>100</v>
      </c>
      <c r="U112" s="318"/>
      <c r="V112" s="320">
        <v>109</v>
      </c>
      <c r="W112" s="318"/>
      <c r="X112" s="441" t="s">
        <v>1056</v>
      </c>
      <c r="Y112" s="441"/>
      <c r="Z112" s="318" t="s">
        <v>1059</v>
      </c>
      <c r="AA112" s="318" t="s">
        <v>810</v>
      </c>
      <c r="AB112" s="318" t="s">
        <v>870</v>
      </c>
      <c r="AC112" s="318" t="s">
        <v>812</v>
      </c>
      <c r="AD112" s="318" t="s">
        <v>1027</v>
      </c>
      <c r="AE112" s="316"/>
    </row>
    <row r="113" spans="1:31" ht="199.15" customHeight="1">
      <c r="A113" s="316"/>
      <c r="B113" s="318" t="s">
        <v>1035</v>
      </c>
      <c r="C113" s="318" t="s">
        <v>675</v>
      </c>
      <c r="D113" s="441" t="s">
        <v>1052</v>
      </c>
      <c r="E113" s="441"/>
      <c r="F113" s="329" t="s">
        <v>1053</v>
      </c>
      <c r="G113" s="329" t="s">
        <v>1054</v>
      </c>
      <c r="H113" s="318" t="s">
        <v>1055</v>
      </c>
      <c r="I113" s="441" t="s">
        <v>847</v>
      </c>
      <c r="J113" s="441"/>
      <c r="K113" s="318" t="s">
        <v>807</v>
      </c>
      <c r="L113" s="441"/>
      <c r="M113" s="441"/>
      <c r="N113" s="319">
        <v>0</v>
      </c>
      <c r="O113" s="320">
        <v>65</v>
      </c>
      <c r="P113" s="320">
        <v>65</v>
      </c>
      <c r="Q113" s="318">
        <v>100</v>
      </c>
      <c r="R113" s="320">
        <v>109</v>
      </c>
      <c r="S113" s="320">
        <v>109</v>
      </c>
      <c r="T113" s="318">
        <v>100</v>
      </c>
      <c r="U113" s="318"/>
      <c r="V113" s="320">
        <v>109</v>
      </c>
      <c r="W113" s="318"/>
      <c r="X113" s="441" t="s">
        <v>1058</v>
      </c>
      <c r="Y113" s="441"/>
      <c r="Z113" s="318" t="s">
        <v>1060</v>
      </c>
      <c r="AA113" s="318" t="s">
        <v>810</v>
      </c>
      <c r="AB113" s="318" t="s">
        <v>870</v>
      </c>
      <c r="AC113" s="318" t="s">
        <v>812</v>
      </c>
      <c r="AD113" s="318" t="s">
        <v>1027</v>
      </c>
      <c r="AE113" s="316"/>
    </row>
    <row r="114" spans="1:31" ht="409.6" customHeight="1">
      <c r="A114" s="316"/>
      <c r="B114" s="318" t="s">
        <v>1035</v>
      </c>
      <c r="C114" s="318" t="s">
        <v>675</v>
      </c>
      <c r="D114" s="441" t="s">
        <v>1052</v>
      </c>
      <c r="E114" s="441"/>
      <c r="F114" s="329" t="s">
        <v>1061</v>
      </c>
      <c r="G114" s="329" t="s">
        <v>1062</v>
      </c>
      <c r="H114" s="318" t="s">
        <v>1063</v>
      </c>
      <c r="I114" s="441" t="s">
        <v>847</v>
      </c>
      <c r="J114" s="441"/>
      <c r="K114" s="318" t="s">
        <v>807</v>
      </c>
      <c r="L114" s="441"/>
      <c r="M114" s="441"/>
      <c r="N114" s="319">
        <v>0</v>
      </c>
      <c r="O114" s="320">
        <v>11263</v>
      </c>
      <c r="P114" s="320">
        <v>11263</v>
      </c>
      <c r="Q114" s="318">
        <v>100</v>
      </c>
      <c r="R114" s="320">
        <v>9943</v>
      </c>
      <c r="S114" s="320">
        <v>9943</v>
      </c>
      <c r="T114" s="318">
        <v>100</v>
      </c>
      <c r="U114" s="318"/>
      <c r="V114" s="320">
        <v>9943</v>
      </c>
      <c r="W114" s="318"/>
      <c r="X114" s="441" t="s">
        <v>1064</v>
      </c>
      <c r="Y114" s="441"/>
      <c r="Z114" s="318" t="s">
        <v>1065</v>
      </c>
      <c r="AA114" s="318" t="s">
        <v>810</v>
      </c>
      <c r="AB114" s="318" t="s">
        <v>870</v>
      </c>
      <c r="AC114" s="318" t="s">
        <v>812</v>
      </c>
      <c r="AD114" s="318" t="s">
        <v>1027</v>
      </c>
      <c r="AE114" s="316"/>
    </row>
    <row r="115" spans="1:31" ht="409.6" customHeight="1">
      <c r="A115" s="316"/>
      <c r="B115" s="318" t="s">
        <v>1035</v>
      </c>
      <c r="C115" s="318" t="s">
        <v>675</v>
      </c>
      <c r="D115" s="441" t="s">
        <v>1052</v>
      </c>
      <c r="E115" s="441"/>
      <c r="F115" s="329" t="s">
        <v>1061</v>
      </c>
      <c r="G115" s="329" t="s">
        <v>1062</v>
      </c>
      <c r="H115" s="318" t="s">
        <v>1063</v>
      </c>
      <c r="I115" s="441" t="s">
        <v>847</v>
      </c>
      <c r="J115" s="441"/>
      <c r="K115" s="318" t="s">
        <v>807</v>
      </c>
      <c r="L115" s="441"/>
      <c r="M115" s="441"/>
      <c r="N115" s="319">
        <v>0</v>
      </c>
      <c r="O115" s="320">
        <v>11263</v>
      </c>
      <c r="P115" s="320">
        <v>11263</v>
      </c>
      <c r="Q115" s="318">
        <v>100</v>
      </c>
      <c r="R115" s="320">
        <v>9943</v>
      </c>
      <c r="S115" s="320">
        <v>9943</v>
      </c>
      <c r="T115" s="318">
        <v>100</v>
      </c>
      <c r="U115" s="318"/>
      <c r="V115" s="320">
        <v>9943</v>
      </c>
      <c r="W115" s="318"/>
      <c r="X115" s="441" t="s">
        <v>810</v>
      </c>
      <c r="Y115" s="441"/>
      <c r="Z115" s="318" t="s">
        <v>1066</v>
      </c>
      <c r="AA115" s="318" t="s">
        <v>810</v>
      </c>
      <c r="AB115" s="318" t="s">
        <v>870</v>
      </c>
      <c r="AC115" s="318" t="s">
        <v>812</v>
      </c>
      <c r="AD115" s="318" t="s">
        <v>1027</v>
      </c>
      <c r="AE115" s="316"/>
    </row>
    <row r="116" spans="1:31" ht="129" customHeight="1">
      <c r="A116" s="316"/>
      <c r="B116" s="318" t="s">
        <v>1067</v>
      </c>
      <c r="C116" s="318" t="s">
        <v>968</v>
      </c>
      <c r="D116" s="441" t="s">
        <v>969</v>
      </c>
      <c r="E116" s="441"/>
      <c r="F116" s="329" t="s">
        <v>1068</v>
      </c>
      <c r="G116" s="329" t="s">
        <v>1069</v>
      </c>
      <c r="H116" s="318" t="s">
        <v>1070</v>
      </c>
      <c r="I116" s="441" t="s">
        <v>806</v>
      </c>
      <c r="J116" s="441"/>
      <c r="K116" s="318" t="s">
        <v>807</v>
      </c>
      <c r="L116" s="441"/>
      <c r="M116" s="441"/>
      <c r="N116" s="319">
        <v>100</v>
      </c>
      <c r="O116" s="320">
        <v>100</v>
      </c>
      <c r="P116" s="320"/>
      <c r="Q116" s="318"/>
      <c r="R116" s="320"/>
      <c r="S116" s="320"/>
      <c r="T116" s="318"/>
      <c r="U116" s="318"/>
      <c r="V116" s="320"/>
      <c r="W116" s="318"/>
      <c r="X116" s="441" t="s">
        <v>1071</v>
      </c>
      <c r="Y116" s="441"/>
      <c r="Z116" s="318" t="s">
        <v>810</v>
      </c>
      <c r="AA116" s="318" t="s">
        <v>810</v>
      </c>
      <c r="AB116" s="318" t="s">
        <v>974</v>
      </c>
      <c r="AC116" s="318" t="s">
        <v>975</v>
      </c>
      <c r="AD116" s="318" t="s">
        <v>974</v>
      </c>
      <c r="AE116" s="316"/>
    </row>
    <row r="117" spans="1:31" ht="310.89999999999998" customHeight="1">
      <c r="A117" s="316"/>
      <c r="B117" s="318" t="s">
        <v>1067</v>
      </c>
      <c r="C117" s="318" t="s">
        <v>968</v>
      </c>
      <c r="D117" s="441" t="s">
        <v>969</v>
      </c>
      <c r="E117" s="441"/>
      <c r="F117" s="329" t="s">
        <v>1072</v>
      </c>
      <c r="G117" s="329" t="s">
        <v>34</v>
      </c>
      <c r="H117" s="318" t="s">
        <v>1073</v>
      </c>
      <c r="I117" s="441" t="s">
        <v>806</v>
      </c>
      <c r="J117" s="441"/>
      <c r="K117" s="318" t="s">
        <v>807</v>
      </c>
      <c r="L117" s="441"/>
      <c r="M117" s="441"/>
      <c r="N117" s="319">
        <v>0</v>
      </c>
      <c r="O117" s="320">
        <v>99.02</v>
      </c>
      <c r="P117" s="320">
        <v>70</v>
      </c>
      <c r="Q117" s="318">
        <v>141</v>
      </c>
      <c r="R117" s="320">
        <v>95.53</v>
      </c>
      <c r="S117" s="320">
        <v>70</v>
      </c>
      <c r="T117" s="318">
        <v>136</v>
      </c>
      <c r="U117" s="318"/>
      <c r="V117" s="320">
        <v>70</v>
      </c>
      <c r="W117" s="318"/>
      <c r="X117" s="441" t="s">
        <v>1074</v>
      </c>
      <c r="Y117" s="441"/>
      <c r="Z117" s="318" t="s">
        <v>1075</v>
      </c>
      <c r="AA117" s="318" t="s">
        <v>810</v>
      </c>
      <c r="AB117" s="318" t="s">
        <v>979</v>
      </c>
      <c r="AC117" s="318" t="s">
        <v>812</v>
      </c>
      <c r="AD117" s="318" t="s">
        <v>980</v>
      </c>
      <c r="AE117" s="316"/>
    </row>
    <row r="118" spans="1:31" ht="310.89999999999998" customHeight="1">
      <c r="A118" s="316"/>
      <c r="B118" s="318" t="s">
        <v>1067</v>
      </c>
      <c r="C118" s="318" t="s">
        <v>968</v>
      </c>
      <c r="D118" s="441" t="s">
        <v>969</v>
      </c>
      <c r="E118" s="441"/>
      <c r="F118" s="329" t="s">
        <v>1076</v>
      </c>
      <c r="G118" s="329" t="s">
        <v>35</v>
      </c>
      <c r="H118" s="318" t="s">
        <v>1077</v>
      </c>
      <c r="I118" s="441" t="s">
        <v>806</v>
      </c>
      <c r="J118" s="441"/>
      <c r="K118" s="318" t="s">
        <v>807</v>
      </c>
      <c r="L118" s="441"/>
      <c r="M118" s="441"/>
      <c r="N118" s="319">
        <v>100</v>
      </c>
      <c r="O118" s="320">
        <v>98.83</v>
      </c>
      <c r="P118" s="320">
        <v>100</v>
      </c>
      <c r="Q118" s="318">
        <v>99</v>
      </c>
      <c r="R118" s="320">
        <v>100</v>
      </c>
      <c r="S118" s="320">
        <v>100</v>
      </c>
      <c r="T118" s="318">
        <v>100</v>
      </c>
      <c r="U118" s="318"/>
      <c r="V118" s="320">
        <v>100</v>
      </c>
      <c r="W118" s="318"/>
      <c r="X118" s="441" t="s">
        <v>1078</v>
      </c>
      <c r="Y118" s="441"/>
      <c r="Z118" s="318" t="s">
        <v>1079</v>
      </c>
      <c r="AA118" s="318" t="s">
        <v>810</v>
      </c>
      <c r="AB118" s="318" t="s">
        <v>979</v>
      </c>
      <c r="AC118" s="318" t="s">
        <v>812</v>
      </c>
      <c r="AD118" s="318" t="s">
        <v>980</v>
      </c>
      <c r="AE118" s="316"/>
    </row>
    <row r="119" spans="1:31" ht="19.899999999999999" customHeight="1">
      <c r="A119" s="316"/>
      <c r="B119" s="442"/>
      <c r="C119" s="442"/>
      <c r="D119" s="442"/>
      <c r="E119" s="442"/>
      <c r="F119" s="442"/>
      <c r="G119" s="330" t="s">
        <v>801</v>
      </c>
      <c r="H119" s="316"/>
      <c r="I119" s="316"/>
      <c r="J119" s="316"/>
      <c r="K119" s="316"/>
      <c r="L119" s="316"/>
      <c r="M119" s="316"/>
      <c r="N119" s="316"/>
      <c r="O119" s="316"/>
      <c r="P119" s="316"/>
      <c r="Q119" s="316"/>
      <c r="R119" s="316"/>
      <c r="S119" s="316"/>
      <c r="T119" s="316"/>
      <c r="U119" s="316"/>
      <c r="V119" s="316"/>
      <c r="W119" s="316"/>
      <c r="X119" s="316"/>
      <c r="Y119" s="316"/>
      <c r="Z119" s="316"/>
      <c r="AA119" s="316"/>
      <c r="AB119" s="316"/>
      <c r="AC119" s="316"/>
      <c r="AD119" s="316"/>
      <c r="AE119" s="316"/>
    </row>
  </sheetData>
  <mergeCells count="483">
    <mergeCell ref="E1:I1"/>
    <mergeCell ref="M1:X1"/>
    <mergeCell ref="Y1:AD1"/>
    <mergeCell ref="B2:B3"/>
    <mergeCell ref="C2:C3"/>
    <mergeCell ref="D2:E3"/>
    <mergeCell ref="F2:F3"/>
    <mergeCell ref="G2:G3"/>
    <mergeCell ref="H2:H3"/>
    <mergeCell ref="I2:J3"/>
    <mergeCell ref="X2:Y3"/>
    <mergeCell ref="Z2:Z3"/>
    <mergeCell ref="AA2:AA3"/>
    <mergeCell ref="AB2:AB3"/>
    <mergeCell ref="AC2:AC3"/>
    <mergeCell ref="AD2:AD3"/>
    <mergeCell ref="K2:K3"/>
    <mergeCell ref="L2:M3"/>
    <mergeCell ref="N2:N3"/>
    <mergeCell ref="O2:Q2"/>
    <mergeCell ref="R2:T2"/>
    <mergeCell ref="U2:W2"/>
    <mergeCell ref="D6:E6"/>
    <mergeCell ref="I6:J6"/>
    <mergeCell ref="L6:M6"/>
    <mergeCell ref="X6:Y6"/>
    <mergeCell ref="D7:E7"/>
    <mergeCell ref="I7:J7"/>
    <mergeCell ref="L7:M7"/>
    <mergeCell ref="X7:Y7"/>
    <mergeCell ref="D4:E4"/>
    <mergeCell ref="I4:J4"/>
    <mergeCell ref="L4:M4"/>
    <mergeCell ref="X4:Y4"/>
    <mergeCell ref="D5:E5"/>
    <mergeCell ref="I5:J5"/>
    <mergeCell ref="L5:M5"/>
    <mergeCell ref="X5:Y5"/>
    <mergeCell ref="D10:E10"/>
    <mergeCell ref="I10:J10"/>
    <mergeCell ref="L10:M10"/>
    <mergeCell ref="X10:Y10"/>
    <mergeCell ref="D11:E11"/>
    <mergeCell ref="I11:J11"/>
    <mergeCell ref="L11:M11"/>
    <mergeCell ref="X11:Y11"/>
    <mergeCell ref="D8:E8"/>
    <mergeCell ref="I8:J8"/>
    <mergeCell ref="L8:M8"/>
    <mergeCell ref="X8:Y8"/>
    <mergeCell ref="D9:E9"/>
    <mergeCell ref="I9:J9"/>
    <mergeCell ref="L9:M9"/>
    <mergeCell ref="X9:Y9"/>
    <mergeCell ref="D14:E14"/>
    <mergeCell ref="I14:J14"/>
    <mergeCell ref="L14:M14"/>
    <mergeCell ref="X14:Y14"/>
    <mergeCell ref="D15:E15"/>
    <mergeCell ref="I15:J15"/>
    <mergeCell ref="L15:M15"/>
    <mergeCell ref="X15:Y15"/>
    <mergeCell ref="D12:E12"/>
    <mergeCell ref="I12:J12"/>
    <mergeCell ref="L12:M12"/>
    <mergeCell ref="X12:Y12"/>
    <mergeCell ref="D13:E13"/>
    <mergeCell ref="I13:J13"/>
    <mergeCell ref="L13:M13"/>
    <mergeCell ref="X13:Y13"/>
    <mergeCell ref="D18:E18"/>
    <mergeCell ref="I18:J18"/>
    <mergeCell ref="L18:M18"/>
    <mergeCell ref="X18:Y18"/>
    <mergeCell ref="D19:E19"/>
    <mergeCell ref="I19:J19"/>
    <mergeCell ref="L19:M19"/>
    <mergeCell ref="X19:Y19"/>
    <mergeCell ref="D16:E16"/>
    <mergeCell ref="I16:J16"/>
    <mergeCell ref="L16:M16"/>
    <mergeCell ref="X16:Y16"/>
    <mergeCell ref="D17:E17"/>
    <mergeCell ref="I17:J17"/>
    <mergeCell ref="L17:M17"/>
    <mergeCell ref="X17:Y17"/>
    <mergeCell ref="D22:E22"/>
    <mergeCell ref="I22:J22"/>
    <mergeCell ref="L22:M22"/>
    <mergeCell ref="X22:Y22"/>
    <mergeCell ref="D23:E23"/>
    <mergeCell ref="I23:J23"/>
    <mergeCell ref="L23:M23"/>
    <mergeCell ref="X23:Y23"/>
    <mergeCell ref="D20:E20"/>
    <mergeCell ref="I20:J20"/>
    <mergeCell ref="L20:M20"/>
    <mergeCell ref="X20:Y20"/>
    <mergeCell ref="D21:E21"/>
    <mergeCell ref="I21:J21"/>
    <mergeCell ref="L21:M21"/>
    <mergeCell ref="X21:Y21"/>
    <mergeCell ref="D26:E26"/>
    <mergeCell ref="I26:J26"/>
    <mergeCell ref="L26:M26"/>
    <mergeCell ref="X26:Y26"/>
    <mergeCell ref="D27:E27"/>
    <mergeCell ref="I27:J27"/>
    <mergeCell ref="L27:M27"/>
    <mergeCell ref="X27:Y27"/>
    <mergeCell ref="D24:E24"/>
    <mergeCell ref="I24:J24"/>
    <mergeCell ref="L24:M24"/>
    <mergeCell ref="X24:Y24"/>
    <mergeCell ref="D25:E25"/>
    <mergeCell ref="I25:J25"/>
    <mergeCell ref="L25:M25"/>
    <mergeCell ref="X25:Y25"/>
    <mergeCell ref="D30:E30"/>
    <mergeCell ref="I30:J30"/>
    <mergeCell ref="L30:M30"/>
    <mergeCell ref="X30:Y30"/>
    <mergeCell ref="D31:E31"/>
    <mergeCell ref="I31:J31"/>
    <mergeCell ref="L31:M31"/>
    <mergeCell ref="X31:Y31"/>
    <mergeCell ref="D28:E28"/>
    <mergeCell ref="I28:J28"/>
    <mergeCell ref="L28:M28"/>
    <mergeCell ref="X28:Y28"/>
    <mergeCell ref="D29:E29"/>
    <mergeCell ref="I29:J29"/>
    <mergeCell ref="L29:M29"/>
    <mergeCell ref="X29:Y29"/>
    <mergeCell ref="D34:E34"/>
    <mergeCell ref="I34:J34"/>
    <mergeCell ref="L34:M34"/>
    <mergeCell ref="X34:Y34"/>
    <mergeCell ref="D35:E35"/>
    <mergeCell ref="I35:J35"/>
    <mergeCell ref="L35:M35"/>
    <mergeCell ref="X35:Y35"/>
    <mergeCell ref="D32:E32"/>
    <mergeCell ref="I32:J32"/>
    <mergeCell ref="L32:M32"/>
    <mergeCell ref="X32:Y32"/>
    <mergeCell ref="D33:E33"/>
    <mergeCell ref="I33:J33"/>
    <mergeCell ref="L33:M33"/>
    <mergeCell ref="X33:Y33"/>
    <mergeCell ref="D38:E38"/>
    <mergeCell ref="I38:J38"/>
    <mergeCell ref="L38:M38"/>
    <mergeCell ref="X38:Y38"/>
    <mergeCell ref="D39:E39"/>
    <mergeCell ref="I39:J39"/>
    <mergeCell ref="L39:M39"/>
    <mergeCell ref="X39:Y39"/>
    <mergeCell ref="D36:E36"/>
    <mergeCell ref="I36:J36"/>
    <mergeCell ref="L36:M36"/>
    <mergeCell ref="X36:Y36"/>
    <mergeCell ref="D37:E37"/>
    <mergeCell ref="I37:J37"/>
    <mergeCell ref="L37:M37"/>
    <mergeCell ref="X37:Y37"/>
    <mergeCell ref="D42:E42"/>
    <mergeCell ref="I42:J42"/>
    <mergeCell ref="L42:M42"/>
    <mergeCell ref="X42:Y42"/>
    <mergeCell ref="D43:E43"/>
    <mergeCell ref="I43:J43"/>
    <mergeCell ref="L43:M43"/>
    <mergeCell ref="X43:Y43"/>
    <mergeCell ref="D40:E40"/>
    <mergeCell ref="I40:J40"/>
    <mergeCell ref="L40:M40"/>
    <mergeCell ref="X40:Y40"/>
    <mergeCell ref="D41:E41"/>
    <mergeCell ref="I41:J41"/>
    <mergeCell ref="L41:M41"/>
    <mergeCell ref="X41:Y41"/>
    <mergeCell ref="D46:E46"/>
    <mergeCell ref="I46:J46"/>
    <mergeCell ref="L46:M46"/>
    <mergeCell ref="X46:Y46"/>
    <mergeCell ref="D47:E47"/>
    <mergeCell ref="I47:J47"/>
    <mergeCell ref="L47:M47"/>
    <mergeCell ref="X47:Y47"/>
    <mergeCell ref="D44:E44"/>
    <mergeCell ref="I44:J44"/>
    <mergeCell ref="L44:M44"/>
    <mergeCell ref="X44:Y44"/>
    <mergeCell ref="D45:E45"/>
    <mergeCell ref="I45:J45"/>
    <mergeCell ref="L45:M45"/>
    <mergeCell ref="X45:Y45"/>
    <mergeCell ref="D50:E50"/>
    <mergeCell ref="I50:J50"/>
    <mergeCell ref="L50:M50"/>
    <mergeCell ref="X50:Y50"/>
    <mergeCell ref="D51:E51"/>
    <mergeCell ref="I51:J51"/>
    <mergeCell ref="L51:M51"/>
    <mergeCell ref="X51:Y51"/>
    <mergeCell ref="D48:E48"/>
    <mergeCell ref="I48:J48"/>
    <mergeCell ref="L48:M48"/>
    <mergeCell ref="X48:Y48"/>
    <mergeCell ref="D49:E49"/>
    <mergeCell ref="I49:J49"/>
    <mergeCell ref="L49:M49"/>
    <mergeCell ref="X49:Y49"/>
    <mergeCell ref="D54:E54"/>
    <mergeCell ref="I54:J54"/>
    <mergeCell ref="L54:M54"/>
    <mergeCell ref="X54:Y54"/>
    <mergeCell ref="D55:E55"/>
    <mergeCell ref="I55:J55"/>
    <mergeCell ref="L55:M55"/>
    <mergeCell ref="X55:Y55"/>
    <mergeCell ref="D52:E52"/>
    <mergeCell ref="I52:J52"/>
    <mergeCell ref="L52:M52"/>
    <mergeCell ref="X52:Y52"/>
    <mergeCell ref="D53:E53"/>
    <mergeCell ref="I53:J53"/>
    <mergeCell ref="L53:M53"/>
    <mergeCell ref="X53:Y53"/>
    <mergeCell ref="D58:E58"/>
    <mergeCell ref="I58:J58"/>
    <mergeCell ref="L58:M58"/>
    <mergeCell ref="X58:Y58"/>
    <mergeCell ref="D59:E59"/>
    <mergeCell ref="I59:J59"/>
    <mergeCell ref="L59:M59"/>
    <mergeCell ref="X59:Y59"/>
    <mergeCell ref="D56:E56"/>
    <mergeCell ref="I56:J56"/>
    <mergeCell ref="L56:M56"/>
    <mergeCell ref="X56:Y56"/>
    <mergeCell ref="D57:E57"/>
    <mergeCell ref="I57:J57"/>
    <mergeCell ref="L57:M57"/>
    <mergeCell ref="X57:Y57"/>
    <mergeCell ref="D62:E62"/>
    <mergeCell ref="I62:J62"/>
    <mergeCell ref="L62:M62"/>
    <mergeCell ref="X62:Y62"/>
    <mergeCell ref="D63:E63"/>
    <mergeCell ref="I63:J63"/>
    <mergeCell ref="L63:M63"/>
    <mergeCell ref="X63:Y63"/>
    <mergeCell ref="D60:E60"/>
    <mergeCell ref="I60:J60"/>
    <mergeCell ref="L60:M60"/>
    <mergeCell ref="X60:Y60"/>
    <mergeCell ref="D61:E61"/>
    <mergeCell ref="I61:J61"/>
    <mergeCell ref="L61:M61"/>
    <mergeCell ref="X61:Y61"/>
    <mergeCell ref="D66:E66"/>
    <mergeCell ref="I66:J66"/>
    <mergeCell ref="L66:M66"/>
    <mergeCell ref="X66:Y66"/>
    <mergeCell ref="D67:E67"/>
    <mergeCell ref="I67:J67"/>
    <mergeCell ref="L67:M67"/>
    <mergeCell ref="X67:Y67"/>
    <mergeCell ref="D64:E64"/>
    <mergeCell ref="I64:J64"/>
    <mergeCell ref="L64:M64"/>
    <mergeCell ref="X64:Y64"/>
    <mergeCell ref="D65:E65"/>
    <mergeCell ref="I65:J65"/>
    <mergeCell ref="L65:M65"/>
    <mergeCell ref="X65:Y65"/>
    <mergeCell ref="D70:E70"/>
    <mergeCell ref="I70:J70"/>
    <mergeCell ref="L70:M70"/>
    <mergeCell ref="X70:Y70"/>
    <mergeCell ref="D71:E71"/>
    <mergeCell ref="I71:J71"/>
    <mergeCell ref="L71:M71"/>
    <mergeCell ref="X71:Y71"/>
    <mergeCell ref="D68:E68"/>
    <mergeCell ref="I68:J68"/>
    <mergeCell ref="L68:M68"/>
    <mergeCell ref="X68:Y68"/>
    <mergeCell ref="D69:E69"/>
    <mergeCell ref="I69:J69"/>
    <mergeCell ref="L69:M69"/>
    <mergeCell ref="X69:Y69"/>
    <mergeCell ref="D74:E74"/>
    <mergeCell ref="I74:J74"/>
    <mergeCell ref="L74:M74"/>
    <mergeCell ref="X74:Y74"/>
    <mergeCell ref="D75:E75"/>
    <mergeCell ref="I75:J75"/>
    <mergeCell ref="L75:M75"/>
    <mergeCell ref="X75:Y75"/>
    <mergeCell ref="D72:E72"/>
    <mergeCell ref="I72:J72"/>
    <mergeCell ref="L72:M72"/>
    <mergeCell ref="X72:Y72"/>
    <mergeCell ref="D73:E73"/>
    <mergeCell ref="I73:J73"/>
    <mergeCell ref="L73:M73"/>
    <mergeCell ref="X73:Y73"/>
    <mergeCell ref="D78:E78"/>
    <mergeCell ref="I78:J78"/>
    <mergeCell ref="L78:M78"/>
    <mergeCell ref="X78:Y78"/>
    <mergeCell ref="D79:E79"/>
    <mergeCell ref="I79:J79"/>
    <mergeCell ref="L79:M79"/>
    <mergeCell ref="X79:Y79"/>
    <mergeCell ref="D76:E76"/>
    <mergeCell ref="I76:J76"/>
    <mergeCell ref="L76:M76"/>
    <mergeCell ref="X76:Y76"/>
    <mergeCell ref="D77:E77"/>
    <mergeCell ref="I77:J77"/>
    <mergeCell ref="L77:M77"/>
    <mergeCell ref="X77:Y77"/>
    <mergeCell ref="D82:E82"/>
    <mergeCell ref="I82:J82"/>
    <mergeCell ref="L82:M82"/>
    <mergeCell ref="X82:Y82"/>
    <mergeCell ref="D83:E83"/>
    <mergeCell ref="I83:J83"/>
    <mergeCell ref="L83:M83"/>
    <mergeCell ref="X83:Y83"/>
    <mergeCell ref="D80:E80"/>
    <mergeCell ref="I80:J80"/>
    <mergeCell ref="L80:M80"/>
    <mergeCell ref="X80:Y80"/>
    <mergeCell ref="D81:E81"/>
    <mergeCell ref="I81:J81"/>
    <mergeCell ref="L81:M81"/>
    <mergeCell ref="X81:Y81"/>
    <mergeCell ref="D86:E86"/>
    <mergeCell ref="I86:J86"/>
    <mergeCell ref="L86:M86"/>
    <mergeCell ref="X86:Y86"/>
    <mergeCell ref="D87:E87"/>
    <mergeCell ref="I87:J87"/>
    <mergeCell ref="L87:M87"/>
    <mergeCell ref="X87:Y87"/>
    <mergeCell ref="D84:E84"/>
    <mergeCell ref="I84:J84"/>
    <mergeCell ref="L84:M84"/>
    <mergeCell ref="X84:Y84"/>
    <mergeCell ref="D85:E85"/>
    <mergeCell ref="I85:J85"/>
    <mergeCell ref="L85:M85"/>
    <mergeCell ref="X85:Y85"/>
    <mergeCell ref="D90:E90"/>
    <mergeCell ref="I90:J90"/>
    <mergeCell ref="L90:M90"/>
    <mergeCell ref="X90:Y90"/>
    <mergeCell ref="D91:E91"/>
    <mergeCell ref="I91:J91"/>
    <mergeCell ref="L91:M91"/>
    <mergeCell ref="X91:Y91"/>
    <mergeCell ref="D88:E88"/>
    <mergeCell ref="I88:J88"/>
    <mergeCell ref="L88:M88"/>
    <mergeCell ref="X88:Y88"/>
    <mergeCell ref="D89:E89"/>
    <mergeCell ref="I89:J89"/>
    <mergeCell ref="L89:M89"/>
    <mergeCell ref="X89:Y89"/>
    <mergeCell ref="D94:E94"/>
    <mergeCell ref="I94:J94"/>
    <mergeCell ref="L94:M94"/>
    <mergeCell ref="X94:Y94"/>
    <mergeCell ref="D95:E95"/>
    <mergeCell ref="I95:J95"/>
    <mergeCell ref="L95:M95"/>
    <mergeCell ref="X95:Y95"/>
    <mergeCell ref="D92:E92"/>
    <mergeCell ref="I92:J92"/>
    <mergeCell ref="L92:M92"/>
    <mergeCell ref="X92:Y92"/>
    <mergeCell ref="D93:E93"/>
    <mergeCell ref="I93:J93"/>
    <mergeCell ref="L93:M93"/>
    <mergeCell ref="X93:Y93"/>
    <mergeCell ref="D98:E98"/>
    <mergeCell ref="I98:J98"/>
    <mergeCell ref="L98:M98"/>
    <mergeCell ref="X98:Y98"/>
    <mergeCell ref="D99:E99"/>
    <mergeCell ref="I99:J99"/>
    <mergeCell ref="L99:M99"/>
    <mergeCell ref="X99:Y99"/>
    <mergeCell ref="D96:E96"/>
    <mergeCell ref="I96:J96"/>
    <mergeCell ref="L96:M96"/>
    <mergeCell ref="X96:Y96"/>
    <mergeCell ref="D97:E97"/>
    <mergeCell ref="I97:J97"/>
    <mergeCell ref="L97:M97"/>
    <mergeCell ref="X97:Y97"/>
    <mergeCell ref="D102:E102"/>
    <mergeCell ref="I102:J102"/>
    <mergeCell ref="L102:M102"/>
    <mergeCell ref="X102:Y102"/>
    <mergeCell ref="D103:E103"/>
    <mergeCell ref="I103:J103"/>
    <mergeCell ref="L103:M103"/>
    <mergeCell ref="X103:Y103"/>
    <mergeCell ref="D100:E100"/>
    <mergeCell ref="I100:J100"/>
    <mergeCell ref="L100:M100"/>
    <mergeCell ref="X100:Y100"/>
    <mergeCell ref="D101:E101"/>
    <mergeCell ref="I101:J101"/>
    <mergeCell ref="L101:M101"/>
    <mergeCell ref="X101:Y101"/>
    <mergeCell ref="D106:E106"/>
    <mergeCell ref="I106:J106"/>
    <mergeCell ref="L106:M106"/>
    <mergeCell ref="X106:Y106"/>
    <mergeCell ref="D107:E107"/>
    <mergeCell ref="I107:J107"/>
    <mergeCell ref="L107:M107"/>
    <mergeCell ref="X107:Y107"/>
    <mergeCell ref="D104:E104"/>
    <mergeCell ref="I104:J104"/>
    <mergeCell ref="L104:M104"/>
    <mergeCell ref="X104:Y104"/>
    <mergeCell ref="D105:E105"/>
    <mergeCell ref="I105:J105"/>
    <mergeCell ref="L105:M105"/>
    <mergeCell ref="X105:Y105"/>
    <mergeCell ref="D110:E110"/>
    <mergeCell ref="I110:J110"/>
    <mergeCell ref="L110:M110"/>
    <mergeCell ref="X110:Y110"/>
    <mergeCell ref="D111:E111"/>
    <mergeCell ref="I111:J111"/>
    <mergeCell ref="L111:M111"/>
    <mergeCell ref="X111:Y111"/>
    <mergeCell ref="D108:E108"/>
    <mergeCell ref="I108:J108"/>
    <mergeCell ref="L108:M108"/>
    <mergeCell ref="X108:Y108"/>
    <mergeCell ref="D109:E109"/>
    <mergeCell ref="I109:J109"/>
    <mergeCell ref="L109:M109"/>
    <mergeCell ref="X109:Y109"/>
    <mergeCell ref="D114:E114"/>
    <mergeCell ref="I114:J114"/>
    <mergeCell ref="L114:M114"/>
    <mergeCell ref="X114:Y114"/>
    <mergeCell ref="D115:E115"/>
    <mergeCell ref="I115:J115"/>
    <mergeCell ref="L115:M115"/>
    <mergeCell ref="X115:Y115"/>
    <mergeCell ref="D112:E112"/>
    <mergeCell ref="I112:J112"/>
    <mergeCell ref="L112:M112"/>
    <mergeCell ref="X112:Y112"/>
    <mergeCell ref="D113:E113"/>
    <mergeCell ref="I113:J113"/>
    <mergeCell ref="L113:M113"/>
    <mergeCell ref="X113:Y113"/>
    <mergeCell ref="D118:E118"/>
    <mergeCell ref="I118:J118"/>
    <mergeCell ref="L118:M118"/>
    <mergeCell ref="X118:Y118"/>
    <mergeCell ref="B119:F119"/>
    <mergeCell ref="D116:E116"/>
    <mergeCell ref="I116:J116"/>
    <mergeCell ref="L116:M116"/>
    <mergeCell ref="X116:Y116"/>
    <mergeCell ref="D117:E117"/>
    <mergeCell ref="I117:J117"/>
    <mergeCell ref="L117:M117"/>
    <mergeCell ref="X117:Y117"/>
  </mergeCells>
  <hyperlinks>
    <hyperlink ref="F4" r:id="rId1" display="url" xr:uid="{9877E7EA-87A0-4989-8821-2F0BD2F0A604}"/>
    <hyperlink ref="G4" r:id="rId2" display="url" xr:uid="{37D16694-E12A-4DA0-92CB-2D6A3702A02E}"/>
    <hyperlink ref="F5" r:id="rId3" display="url" xr:uid="{FFF64613-65A6-4582-8D11-9338964F2349}"/>
    <hyperlink ref="G5" r:id="rId4" display="url" xr:uid="{375F63EA-D314-4168-AEC3-03B563952F75}"/>
    <hyperlink ref="F6" r:id="rId5" display="url" xr:uid="{BEB3ED62-DB0F-407C-9787-1D50E14A048C}"/>
    <hyperlink ref="G6" r:id="rId6" display="url" xr:uid="{38A77888-B0ED-4117-A145-7FDC1E1720A2}"/>
    <hyperlink ref="F7" r:id="rId7" display="url" xr:uid="{E0EBF2F0-E6BB-4E41-BFE8-6B121446A517}"/>
    <hyperlink ref="G7" r:id="rId8" display="url" xr:uid="{0B7FF555-FBC9-4C23-8AF3-ACA6B84A631B}"/>
    <hyperlink ref="F8" r:id="rId9" display="url" xr:uid="{2346081C-7BB1-4E22-A29D-1D35E677658E}"/>
    <hyperlink ref="G8" r:id="rId10" display="url" xr:uid="{0CB4E9FC-684C-4BE4-AF0F-A5B778EC0364}"/>
    <hyperlink ref="F9" r:id="rId11" display="url" xr:uid="{56190F2B-AE2C-49CF-89AB-ADBE73068156}"/>
    <hyperlink ref="G9" r:id="rId12" display="url" xr:uid="{D48F76FD-ACC6-4E68-A10D-8DAAE772A378}"/>
    <hyperlink ref="F10" r:id="rId13" display="url" xr:uid="{38566833-CF60-4D68-9437-D87E71E23DB4}"/>
    <hyperlink ref="G10" r:id="rId14" display="url" xr:uid="{E2FF1D53-6DB8-431B-9593-3F93D510729D}"/>
    <hyperlink ref="F11" r:id="rId15" display="url" xr:uid="{F2D8F010-CFFC-40CD-8EA7-529869E5E041}"/>
    <hyperlink ref="G11" r:id="rId16" display="url" xr:uid="{54E6E572-D72D-4919-A9B4-1723278FC0F4}"/>
    <hyperlink ref="F12" r:id="rId17" display="url" xr:uid="{1B1DA2E0-0A6B-430A-B23D-54D2D8FC7FD0}"/>
    <hyperlink ref="G12" r:id="rId18" display="url" xr:uid="{1ABFA636-EAD5-4E55-BE90-F6AA2FCCBCCD}"/>
    <hyperlink ref="F13" r:id="rId19" display="url" xr:uid="{5F67FC9B-0431-4D36-AFD5-4B1CDB751E61}"/>
    <hyperlink ref="G13" r:id="rId20" display="url" xr:uid="{D030D682-5E3A-4E7F-AE17-954F97364C66}"/>
    <hyperlink ref="F14" r:id="rId21" display="url" xr:uid="{C9C6F25A-3F90-43B2-8132-04CE6D0B13BE}"/>
    <hyperlink ref="G14" r:id="rId22" display="url" xr:uid="{B0DD4EAB-FF38-469C-B618-9CA890A1AF44}"/>
    <hyperlink ref="F15" r:id="rId23" display="url" xr:uid="{7048F61C-D45E-4579-989D-ABF0609644EF}"/>
    <hyperlink ref="G15" r:id="rId24" display="url" xr:uid="{D3AB6520-DB2B-4B34-BA04-FFA2BE98B235}"/>
    <hyperlink ref="F16" r:id="rId25" display="url" xr:uid="{BBDBB6EC-71E2-4CF4-A799-5664E2781D34}"/>
    <hyperlink ref="G16" r:id="rId26" display="url" xr:uid="{D1C1D4E7-677D-4EC8-9BCC-C1CCA7504997}"/>
    <hyperlink ref="F17" r:id="rId27" display="url" xr:uid="{01EA2188-006F-4F21-ADB8-73D15DCBB08E}"/>
    <hyperlink ref="G17" r:id="rId28" display="url" xr:uid="{567113C3-0B7E-4E2D-BC58-BA6F9445F4AB}"/>
    <hyperlink ref="F18" r:id="rId29" display="url" xr:uid="{A97E061D-5E17-40DB-92D7-9D12C06606BC}"/>
    <hyperlink ref="G18" r:id="rId30" display="url" xr:uid="{4E3061EE-6683-41D6-9754-2FB6DFF987FF}"/>
    <hyperlink ref="F19" r:id="rId31" display="url" xr:uid="{C46C18A4-F117-4A16-B461-1B691881A498}"/>
    <hyperlink ref="G19" r:id="rId32" display="url" xr:uid="{A5E3A22D-2E8B-4F05-8513-4047C63E903A}"/>
    <hyperlink ref="F20" r:id="rId33" display="url" xr:uid="{5FBB1A73-0087-4794-90A5-EEE72418C654}"/>
    <hyperlink ref="G20" r:id="rId34" display="url" xr:uid="{FCFEDBFA-C35F-46C3-AD63-F09FBB634BC6}"/>
    <hyperlink ref="F21" r:id="rId35" display="url" xr:uid="{4484D67C-9F82-4D7C-BFA1-B62954482EB4}"/>
    <hyperlink ref="G21" r:id="rId36" display="url" xr:uid="{86AEF765-E7AF-43F6-AC63-371BDAA57937}"/>
    <hyperlink ref="F22" r:id="rId37" display="url" xr:uid="{FED2FC43-5754-4F53-A249-FBBEDE6F786A}"/>
    <hyperlink ref="G22" r:id="rId38" display="url" xr:uid="{A5229E3A-5267-4980-9246-7A15F4642EAD}"/>
    <hyperlink ref="F23" r:id="rId39" display="url" xr:uid="{769D73AF-C12A-49CB-BBCF-760F467125CA}"/>
    <hyperlink ref="G23" r:id="rId40" display="url" xr:uid="{647F30F0-3F14-4A43-A37F-F1662517B27C}"/>
    <hyperlink ref="F24" r:id="rId41" display="url" xr:uid="{41DDD294-EDB3-443F-94B4-E4B0D50D177F}"/>
    <hyperlink ref="G24" r:id="rId42" display="url" xr:uid="{2DFA5E44-8897-4EC3-9A41-2CF32284E95C}"/>
    <hyperlink ref="F25" r:id="rId43" display="url" xr:uid="{39465564-BAFA-417A-B09C-224332BAEF5B}"/>
    <hyperlink ref="G25" r:id="rId44" display="url" xr:uid="{04765E2D-E27A-47EB-AD5D-AAA8C38EEA27}"/>
    <hyperlink ref="F26" r:id="rId45" display="url" xr:uid="{A815C1D9-A087-4EB1-8F1A-C9815DC4CEC1}"/>
    <hyperlink ref="G26" r:id="rId46" display="url" xr:uid="{EB23F6E6-737F-4E4D-BA68-E0E6E55AF168}"/>
    <hyperlink ref="F27" r:id="rId47" display="url" xr:uid="{BAA80802-B05D-4E7A-BF07-145E7D56C99A}"/>
    <hyperlink ref="G27" r:id="rId48" display="url" xr:uid="{1C202732-B212-43D6-8710-B3C0B6ECCA31}"/>
    <hyperlink ref="F28" r:id="rId49" display="url" xr:uid="{1C832BE3-2C6F-4371-B309-A585C08A9968}"/>
    <hyperlink ref="G28" r:id="rId50" display="url" xr:uid="{208520D4-7DEB-496E-8924-19D4BF483722}"/>
    <hyperlink ref="F29" r:id="rId51" display="url" xr:uid="{79985E3C-0686-4388-B0C4-A7C68D825D54}"/>
    <hyperlink ref="G29" r:id="rId52" display="url" xr:uid="{EFC0EF2C-B25B-40C6-BEF5-D03BEC23A9E0}"/>
    <hyperlink ref="F30" r:id="rId53" display="url" xr:uid="{C4781609-2E5E-4D1A-8A74-99BA6C9320CE}"/>
    <hyperlink ref="G30" r:id="rId54" display="url" xr:uid="{72462F72-482C-41C6-8296-5A670E42D6F2}"/>
    <hyperlink ref="F31" r:id="rId55" display="url" xr:uid="{AA000A08-C014-4434-B095-2ABF22D71DF5}"/>
    <hyperlink ref="G31" r:id="rId56" display="url" xr:uid="{FAD01AD6-F3BC-4596-9046-A4E81D9B8810}"/>
    <hyperlink ref="F32" r:id="rId57" display="url" xr:uid="{F5639021-7211-4753-9AFB-74710814CF06}"/>
    <hyperlink ref="G32" r:id="rId58" display="url" xr:uid="{D6155C28-8CA3-4859-B46E-57523DE6B9B6}"/>
    <hyperlink ref="F33" r:id="rId59" display="url" xr:uid="{5A94AB40-70F1-4C6A-95AD-7ED9E01C8E25}"/>
    <hyperlink ref="G33" r:id="rId60" display="url" xr:uid="{77F12355-3F8C-4E5D-8A11-D99FDD6C2825}"/>
    <hyperlink ref="F34" r:id="rId61" display="url" xr:uid="{AAF9C2E7-BA31-4406-9AB6-D596444E7564}"/>
    <hyperlink ref="G34" r:id="rId62" display="url" xr:uid="{19F7F0CE-9D19-4638-9BC9-281D01CCD79A}"/>
    <hyperlink ref="F35" r:id="rId63" display="url" xr:uid="{99660F9B-7344-470B-A6AE-A5A134595971}"/>
    <hyperlink ref="G35" r:id="rId64" display="url" xr:uid="{0B70B7A8-7E53-43C1-A263-348377C6E452}"/>
    <hyperlink ref="F36" r:id="rId65" display="url" xr:uid="{DB50F7A6-501C-4BB7-BF23-05F0B731D9C8}"/>
    <hyperlink ref="G36" r:id="rId66" display="url" xr:uid="{20FC5B57-BC41-42B7-AF04-CFAB649C7AC7}"/>
    <hyperlink ref="F37" r:id="rId67" display="url" xr:uid="{2F467EDF-F9F7-4BEA-A350-C87270D6DEF6}"/>
    <hyperlink ref="G37" r:id="rId68" display="url" xr:uid="{E0A897D8-DA7C-4944-9753-20BAD26206CE}"/>
    <hyperlink ref="F38" r:id="rId69" display="url" xr:uid="{7CE5E86A-1121-4D6D-896C-7B66384F67A5}"/>
    <hyperlink ref="G38" r:id="rId70" display="url" xr:uid="{5876F85F-E8D0-49DF-957A-C915D1CCCF29}"/>
    <hyperlink ref="F39" r:id="rId71" display="url" xr:uid="{BFCA7A84-56FE-43CA-9018-7EE26A6BC241}"/>
    <hyperlink ref="G39" r:id="rId72" display="url" xr:uid="{C85F545C-275D-4545-9085-0B5B4359D0F3}"/>
    <hyperlink ref="F40" r:id="rId73" display="url" xr:uid="{985C1E91-1BFA-473C-B57D-F1A5E314174A}"/>
    <hyperlink ref="G40" r:id="rId74" display="url" xr:uid="{666625A7-376A-44EE-8EC3-4B5C5B2E4B4A}"/>
    <hyperlink ref="F41" r:id="rId75" display="url" xr:uid="{BFD78FD2-52C3-44D9-ABE3-4428D3CAEE5C}"/>
    <hyperlink ref="G41" r:id="rId76" display="url" xr:uid="{9DC8F8FB-A2ED-444E-96CA-CD393B20A417}"/>
    <hyperlink ref="F42" r:id="rId77" display="url" xr:uid="{45013FC1-2E0C-4DC4-A4AE-F13BBDE92934}"/>
    <hyperlink ref="G42" r:id="rId78" display="url" xr:uid="{E509925A-D6D4-4DD7-8733-D5C78A065752}"/>
    <hyperlink ref="F43" r:id="rId79" display="url" xr:uid="{299D2ECA-93F1-4492-8C08-FC2C2035E1B9}"/>
    <hyperlink ref="G43" r:id="rId80" display="url" xr:uid="{5B048DAB-0E03-4B75-B607-556A8F0B28C1}"/>
    <hyperlink ref="F44" r:id="rId81" display="url" xr:uid="{B0FD5834-AD8E-49C7-8400-C303F1FE8A9B}"/>
    <hyperlink ref="G44" r:id="rId82" display="url" xr:uid="{CE38DDAE-6537-415D-991D-3EF42EBE0477}"/>
    <hyperlink ref="F45" r:id="rId83" display="url" xr:uid="{0996B619-22A5-4973-9C24-7A23C455F6A9}"/>
    <hyperlink ref="G45" r:id="rId84" display="url" xr:uid="{DB5B6A77-C2FA-42B2-886A-BE5B40F2C86F}"/>
    <hyperlink ref="F46" r:id="rId85" display="url" xr:uid="{57886F7D-0A1E-4BDF-BDA3-835508271FA2}"/>
    <hyperlink ref="G46" r:id="rId86" display="url" xr:uid="{1858C12B-6FEB-414B-9D34-D4E4A8DA8942}"/>
    <hyperlink ref="F47" r:id="rId87" display="url" xr:uid="{2A37E8EE-9B87-45DF-98A2-926CE485AF46}"/>
    <hyperlink ref="G47" r:id="rId88" display="url" xr:uid="{E5BC0172-1E5C-475B-BC56-CCEC2EA481EA}"/>
    <hyperlink ref="F48" r:id="rId89" display="url" xr:uid="{881EBA99-859D-4B91-A54F-99136EFD0696}"/>
    <hyperlink ref="G48" r:id="rId90" display="url" xr:uid="{7710389E-FF74-4358-BFC0-ECB9BA3F6D36}"/>
    <hyperlink ref="F49" r:id="rId91" display="url" xr:uid="{8E6D9791-4511-46C1-A1BC-5BAAFFD5A962}"/>
    <hyperlink ref="G49" r:id="rId92" display="url" xr:uid="{F66EE383-FF30-4754-9C8D-6CA53AE3F59D}"/>
    <hyperlink ref="F50" r:id="rId93" display="url" xr:uid="{A1AF804B-D762-4F6C-A6AD-047D718045D4}"/>
    <hyperlink ref="G50" r:id="rId94" display="url" xr:uid="{4BC6071B-0389-4513-93F1-2223F20EE31C}"/>
    <hyperlink ref="F51" r:id="rId95" display="url" xr:uid="{885AAC15-F791-48FA-AF36-18F176303D60}"/>
    <hyperlink ref="G51" r:id="rId96" display="url" xr:uid="{94EE4326-F7DB-426B-81B1-64D15D083853}"/>
    <hyperlink ref="F52" r:id="rId97" display="url" xr:uid="{724C3921-A60D-45E4-BC3F-4EA65106BBE8}"/>
    <hyperlink ref="G52" r:id="rId98" display="url" xr:uid="{2E6C99D9-975F-4F58-8838-F8716B20B1A6}"/>
    <hyperlink ref="F53" r:id="rId99" display="url" xr:uid="{3B40C413-9CE9-4148-8983-ECB93E18EB44}"/>
    <hyperlink ref="G53" r:id="rId100" display="url" xr:uid="{0B922E30-74B8-4E34-941F-7AB42D26EC6A}"/>
    <hyperlink ref="F54" r:id="rId101" display="url" xr:uid="{479757EE-B501-403A-B4F7-C8104F9C493C}"/>
    <hyperlink ref="G54" r:id="rId102" display="url" xr:uid="{51C75CB6-C6D0-4F69-A106-99396DCD67A7}"/>
    <hyperlink ref="F55" r:id="rId103" display="url" xr:uid="{32F6921C-C5CB-4D21-930E-803B6A2DAAFD}"/>
    <hyperlink ref="G55" r:id="rId104" display="url" xr:uid="{F6FA0F75-60C6-4B5B-855C-92B84A82130D}"/>
    <hyperlink ref="F56" r:id="rId105" display="url" xr:uid="{863147B1-4585-44CB-9047-599FFFFEE1FA}"/>
    <hyperlink ref="G56" r:id="rId106" display="url" xr:uid="{E7C51DC2-4555-46C8-8FDB-B9E1C9AAB4E0}"/>
    <hyperlink ref="F57" r:id="rId107" display="url" xr:uid="{1EF9DA43-DB80-4493-9D01-3FFC3C6009A5}"/>
    <hyperlink ref="G57" r:id="rId108" display="url" xr:uid="{7F49EBCB-F508-4302-98A9-0BA1441A44BF}"/>
    <hyperlink ref="F58" r:id="rId109" display="url" xr:uid="{6D603E05-4FD5-4A86-8619-DFA17156368A}"/>
    <hyperlink ref="G58" r:id="rId110" display="url" xr:uid="{FACEEF4D-521E-4A5B-B466-5BAF8D70B48E}"/>
    <hyperlink ref="F59" r:id="rId111" display="url" xr:uid="{8294CB14-0E90-4EFA-9C7F-30887AD1DC16}"/>
    <hyperlink ref="G59" r:id="rId112" display="url" xr:uid="{EB02B3C3-E0EC-4F8A-8CC5-6CE939536352}"/>
    <hyperlink ref="F60" r:id="rId113" display="url" xr:uid="{C5852A61-A18D-4662-BD35-D802FBEC299A}"/>
    <hyperlink ref="G60" r:id="rId114" display="url" xr:uid="{3E32C289-0D93-494B-B749-06410877C6D9}"/>
    <hyperlink ref="F61" r:id="rId115" display="url" xr:uid="{E285D9FA-7F33-4409-BD06-C51DF83C9550}"/>
    <hyperlink ref="G61" r:id="rId116" display="url" xr:uid="{76DEFDFD-B9E8-4A13-8393-21861B3ADC8A}"/>
    <hyperlink ref="F62" r:id="rId117" display="url" xr:uid="{5DB17F4D-068F-43AE-93AF-C2B3018C4E60}"/>
    <hyperlink ref="G62" r:id="rId118" display="url" xr:uid="{FE433B51-92BE-4C34-9901-B7ECF8E6AA4A}"/>
    <hyperlink ref="F63" r:id="rId119" display="url" xr:uid="{5715C9E6-3010-44B1-8832-52D7D21669F7}"/>
    <hyperlink ref="G63" r:id="rId120" display="url" xr:uid="{C22D37D4-4F6B-408B-AA63-AA1417769738}"/>
    <hyperlink ref="F64" r:id="rId121" display="url" xr:uid="{BA46B32D-5502-462D-9AAA-A24D35AD95E5}"/>
    <hyperlink ref="G64" r:id="rId122" display="url" xr:uid="{2A17E5A0-ED27-4D7D-9BF9-59623E0BDEED}"/>
    <hyperlink ref="F65" r:id="rId123" display="url" xr:uid="{429A1A61-0E16-4277-8B49-9DDF70636726}"/>
    <hyperlink ref="G65" r:id="rId124" display="url" xr:uid="{8E30850D-BBF0-41BD-84AA-192F4B7DC29A}"/>
    <hyperlink ref="F66" r:id="rId125" display="url" xr:uid="{0E95E4D7-210C-4E9B-8D14-EF7DBBA85CC3}"/>
    <hyperlink ref="G66" r:id="rId126" display="url" xr:uid="{C45C77F8-7B3C-4A60-A833-69CC86DF176F}"/>
    <hyperlink ref="F67" r:id="rId127" display="url" xr:uid="{33FF3659-BE2F-4552-8D3A-0DA3F9430BD6}"/>
    <hyperlink ref="G67" r:id="rId128" display="url" xr:uid="{F32B0BA3-9D9D-438E-8A26-6E05BEC8D29E}"/>
    <hyperlink ref="F68" r:id="rId129" display="url" xr:uid="{68C1FF2D-ABD1-45C4-B6B9-AE414A55CA50}"/>
    <hyperlink ref="G68" r:id="rId130" display="url" xr:uid="{C3BB5487-2AC9-424A-9C6A-43B7B72F2324}"/>
    <hyperlink ref="F69" r:id="rId131" display="url" xr:uid="{4108E344-71C0-4684-A39D-A4A11EF60FC4}"/>
    <hyperlink ref="G69" r:id="rId132" display="url" xr:uid="{2243DA64-D9D7-434D-8D60-A54E1923448D}"/>
    <hyperlink ref="F70" r:id="rId133" display="url" xr:uid="{6B3E4572-7CF2-4703-9BC0-FF95FA27BDA6}"/>
    <hyperlink ref="G70" r:id="rId134" display="url" xr:uid="{88E2788A-104A-4D1F-91F6-AE06F21206C6}"/>
    <hyperlink ref="F71" r:id="rId135" display="url" xr:uid="{4941FB03-1D61-4733-B1EF-191B4498A072}"/>
    <hyperlink ref="G71" r:id="rId136" display="url" xr:uid="{6A5892ED-EA18-4089-8C79-99422A130791}"/>
    <hyperlink ref="F72" r:id="rId137" display="url" xr:uid="{4131D5B9-82AF-4CAD-97A9-A2E9916CA002}"/>
    <hyperlink ref="G72" r:id="rId138" display="url" xr:uid="{9D2BB395-0DA1-47F8-A3F5-AF38BDBCE699}"/>
    <hyperlink ref="F73" r:id="rId139" display="url" xr:uid="{CC039A4D-2111-42A5-A393-E6F8A547D841}"/>
    <hyperlink ref="G73" r:id="rId140" display="url" xr:uid="{98BF6A8A-0E8C-4ACB-933A-BCF33C44A74A}"/>
    <hyperlink ref="F74" r:id="rId141" display="url" xr:uid="{71670098-6876-4C80-95E3-8491977A3B1D}"/>
    <hyperlink ref="G74" r:id="rId142" display="url" xr:uid="{7C4166C2-09DE-4FFF-A1FE-1949013B00E5}"/>
    <hyperlink ref="F75" r:id="rId143" display="url" xr:uid="{40410E1C-4398-4B35-B81B-B132C222065C}"/>
    <hyperlink ref="G75" r:id="rId144" display="url" xr:uid="{46751961-B0A8-44DC-BADD-695336EA6E72}"/>
    <hyperlink ref="F76" r:id="rId145" display="url" xr:uid="{6FE9EE5B-FDF1-434A-B474-AD71062A8C20}"/>
    <hyperlink ref="G76" r:id="rId146" display="url" xr:uid="{88ED8B0E-46B0-4DDF-AF85-3529EB302630}"/>
    <hyperlink ref="F77" r:id="rId147" display="url" xr:uid="{85BBE0C0-48EE-4066-86FD-40717D5664E2}"/>
    <hyperlink ref="G77" r:id="rId148" display="url" xr:uid="{32F1478C-447D-4AB3-B6FB-EFB8724EB0D7}"/>
    <hyperlink ref="F78" r:id="rId149" display="url" xr:uid="{63BD7924-EEB9-421A-B7ED-FA4C75710DB7}"/>
    <hyperlink ref="G78" r:id="rId150" display="url" xr:uid="{0FE49B82-6B10-4673-9220-43AE7A839FAF}"/>
    <hyperlink ref="F79" r:id="rId151" display="url" xr:uid="{28F49F1E-89FD-4E62-B9E7-EF0B78CF443F}"/>
    <hyperlink ref="G79" r:id="rId152" display="url" xr:uid="{16FECBB9-0926-4F28-8977-AAC4330F5AA8}"/>
    <hyperlink ref="F80" r:id="rId153" display="url" xr:uid="{91BCF953-673D-409C-8714-44ACAEB86DC6}"/>
    <hyperlink ref="G80" r:id="rId154" display="url" xr:uid="{BB1FA5E3-DAE7-4988-893F-41844694FF83}"/>
    <hyperlink ref="F81" r:id="rId155" display="url" xr:uid="{DC6EC769-4A3E-4635-8C0B-A3472F2980D5}"/>
    <hyperlink ref="G81" r:id="rId156" display="url" xr:uid="{EFC04DCC-2F95-45BA-8618-4D425BEF18D0}"/>
    <hyperlink ref="F82" r:id="rId157" display="url" xr:uid="{4965BBFA-8FFF-46D0-B1FF-393E16DA5903}"/>
    <hyperlink ref="G82" r:id="rId158" display="url" xr:uid="{1ACB1D61-EF38-4330-95A7-6A092DA4977C}"/>
    <hyperlink ref="F83" r:id="rId159" display="url" xr:uid="{F4C4C356-908E-466A-91BB-277DBC7A7196}"/>
    <hyperlink ref="G83" r:id="rId160" display="url" xr:uid="{C562DD71-C206-43EC-9A9C-0CF7895FCE4A}"/>
    <hyperlink ref="F84" r:id="rId161" display="url" xr:uid="{EB376E17-C535-4ADA-96C1-B38C0ECAC36A}"/>
    <hyperlink ref="G84" r:id="rId162" display="url" xr:uid="{34F8EA1A-8C12-4A0D-B752-88A002C02AD4}"/>
    <hyperlink ref="F85" r:id="rId163" display="url" xr:uid="{8C67428A-8356-4475-91EB-207C5E1C5E0F}"/>
    <hyperlink ref="G85" r:id="rId164" display="url" xr:uid="{422F84A1-3BE3-4B5A-86CD-D423C93EEEB6}"/>
    <hyperlink ref="F86" r:id="rId165" display="url" xr:uid="{A5EA0A72-F05B-4385-BD57-5484CC553E87}"/>
    <hyperlink ref="G86" r:id="rId166" display="url" xr:uid="{E1C4D7E9-ED24-4433-A7AF-E1B5855A07F8}"/>
    <hyperlink ref="F87" r:id="rId167" display="url" xr:uid="{02A6F596-EE15-4E2E-9C6E-4288E5C737AB}"/>
    <hyperlink ref="G87" r:id="rId168" display="url" xr:uid="{9F27A62A-3E49-493C-B824-391EF4621F9D}"/>
    <hyperlink ref="F88" r:id="rId169" display="url" xr:uid="{1D7C24C4-BC01-470D-A378-B1C25A09FE19}"/>
    <hyperlink ref="G88" r:id="rId170" display="url" xr:uid="{52544C4F-00C3-4A6F-9911-AF1C7ABB1FE3}"/>
    <hyperlink ref="F89" r:id="rId171" display="url" xr:uid="{78D2D7C4-CE67-4039-8262-3FF21129C9F2}"/>
    <hyperlink ref="G89" r:id="rId172" display="url" xr:uid="{0C1A20C8-D8EE-43F6-8529-F2B9632692F2}"/>
    <hyperlink ref="F90" r:id="rId173" display="url" xr:uid="{45D5947C-229A-4875-A8D7-16F9EA04712D}"/>
    <hyperlink ref="G90" r:id="rId174" display="url" xr:uid="{B01C7980-FA60-45AB-9B97-12AD61A20C8B}"/>
    <hyperlink ref="F91" r:id="rId175" display="url" xr:uid="{5AFC5D03-043B-4169-A0FB-9746E041F5A4}"/>
    <hyperlink ref="G91" r:id="rId176" display="url" xr:uid="{A89F66EF-D62E-4C1B-8A4A-5B57286FC1BC}"/>
    <hyperlink ref="F92" r:id="rId177" display="url" xr:uid="{A9A531B1-F322-4998-83A6-4921A51DFFF1}"/>
    <hyperlink ref="G92" r:id="rId178" display="url" xr:uid="{011A287F-043D-4C6E-A9A4-FBC4264840ED}"/>
    <hyperlink ref="F93" r:id="rId179" display="url" xr:uid="{0EF5D9BD-2D30-4299-8BC5-ADF55A590C1B}"/>
    <hyperlink ref="G93" r:id="rId180" display="url" xr:uid="{C3E974C2-5787-4BCB-B0EC-069996C06EAA}"/>
    <hyperlink ref="F94" r:id="rId181" display="url" xr:uid="{1A563848-170F-492A-A83C-A14CAC5614DC}"/>
    <hyperlink ref="G94" r:id="rId182" display="url" xr:uid="{E784BD8B-A375-44AE-81F0-84EF94278105}"/>
    <hyperlink ref="F95" r:id="rId183" display="url" xr:uid="{3534DEFF-7021-4C82-AF96-A2C838EDF8C5}"/>
    <hyperlink ref="G95" r:id="rId184" display="url" xr:uid="{4B8722DF-888B-4E11-B0E5-11938F4CD2A3}"/>
    <hyperlink ref="F96" r:id="rId185" display="url" xr:uid="{B1B4A77B-10D1-4241-BD46-CFC0CFE45ABC}"/>
    <hyperlink ref="G96" r:id="rId186" display="url" xr:uid="{5C3F5E99-CAE7-4036-8D9E-3B30862DFE72}"/>
    <hyperlink ref="F97" r:id="rId187" display="url" xr:uid="{0BC4937A-5B85-49D4-B208-D60E707360A9}"/>
    <hyperlink ref="G97" r:id="rId188" display="url" xr:uid="{0B69CF76-9166-4C5F-8EC3-927ABB04C209}"/>
    <hyperlink ref="F98" r:id="rId189" display="url" xr:uid="{D24A7B75-14FA-4005-8346-1034FF5B1CE6}"/>
    <hyperlink ref="G98" r:id="rId190" display="url" xr:uid="{532BDE05-75E3-4828-90AD-52453D50DFDE}"/>
    <hyperlink ref="F99" r:id="rId191" display="url" xr:uid="{46978DB6-54DD-4E7C-8BCA-965925610EDE}"/>
    <hyperlink ref="G99" r:id="rId192" display="url" xr:uid="{08B1B92B-196A-4150-8BB1-86DB55F6DD4C}"/>
    <hyperlink ref="F100" r:id="rId193" display="url" xr:uid="{D698C9E2-DA69-4E0D-8C04-C08A041A1A6D}"/>
    <hyperlink ref="G100" r:id="rId194" display="url" xr:uid="{966087F1-800F-4521-AD0C-B47914A6E1A3}"/>
    <hyperlink ref="F101" r:id="rId195" display="url" xr:uid="{D59B706C-749F-4EA5-9015-19CF0B42B2E9}"/>
    <hyperlink ref="G101" r:id="rId196" display="url" xr:uid="{9884AC76-2D64-4345-9934-8DC0496D4C59}"/>
    <hyperlink ref="F102" r:id="rId197" display="url" xr:uid="{2EE7DE82-F3BB-4DC5-9B11-4F7C4803FE52}"/>
    <hyperlink ref="G102" r:id="rId198" display="url" xr:uid="{E8B3F12B-DC12-4193-953E-4C53AD7E9F62}"/>
    <hyperlink ref="F103" r:id="rId199" display="url" xr:uid="{97DEACF0-A8B4-4427-AE18-75ABA82A85CF}"/>
    <hyperlink ref="G103" r:id="rId200" display="url" xr:uid="{920C33CC-5C42-4D41-BF3C-1D98B76E83CA}"/>
    <hyperlink ref="F104" r:id="rId201" display="url" xr:uid="{DFF6E039-DE10-4B94-B2D9-21D78002618D}"/>
    <hyperlink ref="G104" r:id="rId202" display="url" xr:uid="{8FF37806-D1E9-4952-BC47-C9CC10DF0E13}"/>
    <hyperlink ref="F105" r:id="rId203" display="url" xr:uid="{6AD1E13C-9AB6-4F82-A00B-817C9B3547C6}"/>
    <hyperlink ref="G105" r:id="rId204" display="url" xr:uid="{358C4056-0788-44AA-9B92-A9821084AF0B}"/>
    <hyperlink ref="F106" r:id="rId205" display="url" xr:uid="{0E102660-FED5-43BC-8470-AB67D0EA5C27}"/>
    <hyperlink ref="G106" r:id="rId206" display="url" xr:uid="{5FA7BFED-E500-4738-B210-2E6AB5D172DE}"/>
    <hyperlink ref="F107" r:id="rId207" display="url" xr:uid="{7957782E-66AD-44FA-B112-05FA400E34EB}"/>
    <hyperlink ref="G107" r:id="rId208" display="url" xr:uid="{17668CBF-5002-42DF-84B5-98BD4D227688}"/>
    <hyperlink ref="F108" r:id="rId209" display="url" xr:uid="{6A4E329D-4687-4742-AA5F-B580281E4F67}"/>
    <hyperlink ref="G108" r:id="rId210" display="url" xr:uid="{40CE1DA0-2D4B-43A6-811B-BE64C48A0881}"/>
    <hyperlink ref="F109" r:id="rId211" display="url" xr:uid="{6479847A-AD14-4AA1-A2E5-CEE2B8AB713F}"/>
    <hyperlink ref="G109" r:id="rId212" display="url" xr:uid="{CBF28F9B-421E-47FE-815B-2FB27A4247E3}"/>
    <hyperlink ref="F110" r:id="rId213" display="url" xr:uid="{D757A477-0FD2-4357-9FDF-E1E7A54A0C65}"/>
    <hyperlink ref="G110" r:id="rId214" display="url" xr:uid="{EEBD1801-5F01-476A-8F72-5154BE5BB9D0}"/>
    <hyperlink ref="F111" r:id="rId215" display="url" xr:uid="{A043DD13-E7A8-497C-BF65-6106BFD2934E}"/>
    <hyperlink ref="G111" r:id="rId216" display="url" xr:uid="{0AB28543-5789-472C-8A9D-E89E9200A85F}"/>
    <hyperlink ref="F112" r:id="rId217" display="url" xr:uid="{9AE200F9-921E-4874-98D7-CC4FD2961753}"/>
    <hyperlink ref="G112" r:id="rId218" display="url" xr:uid="{E753F101-DFF9-4826-8741-1AFB0EF9C322}"/>
    <hyperlink ref="F113" r:id="rId219" display="url" xr:uid="{5BDA25CB-2B9E-4032-B867-8D52364B07E8}"/>
    <hyperlink ref="G113" r:id="rId220" display="url" xr:uid="{4DA51B05-0C9E-4E16-94FC-D29483B95DB2}"/>
    <hyperlink ref="F114" r:id="rId221" display="url" xr:uid="{DFF62950-9AB0-4C40-B842-FD849CD7B814}"/>
    <hyperlink ref="G114" r:id="rId222" display="url" xr:uid="{223879C6-666F-4F3C-84A6-62B6146D1941}"/>
    <hyperlink ref="F115" r:id="rId223" display="url" xr:uid="{02FDFD67-5161-486B-9098-F13A8957CBED}"/>
    <hyperlink ref="G115" r:id="rId224" display="url" xr:uid="{47AF82A3-DCD7-45A4-A88A-8D7C712AA2C9}"/>
    <hyperlink ref="F116" r:id="rId225" display="url" xr:uid="{FD737A9C-57B2-46D3-8325-1F3302422CCC}"/>
    <hyperlink ref="G116" r:id="rId226" display="url" xr:uid="{DC80ABF6-7256-4E2B-B546-FC9F3DF0CB46}"/>
    <hyperlink ref="F117" r:id="rId227" display="url" xr:uid="{2B3E37DE-A457-4F56-9F66-319441B1BC6D}"/>
    <hyperlink ref="G117" r:id="rId228" display="url" xr:uid="{F810A1E3-E81B-4EA0-BEB5-82BB063FF3AB}"/>
    <hyperlink ref="F118" r:id="rId229" display="url" xr:uid="{5C83E0F1-95D6-4805-B255-5C7570DB640F}"/>
    <hyperlink ref="G118" r:id="rId230" display="url" xr:uid="{A209C0FD-28FE-406D-A55F-DFF89385C877}"/>
  </hyperlinks>
  <pageMargins left="0" right="0" top="0" bottom="0" header="0.5" footer="0.5"/>
  <pageSetup orientation="portrait" horizontalDpi="300" verticalDpi="300"/>
  <headerFooter alignWithMargins="0"/>
  <drawing r:id="rId23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C4959-7684-435B-A9F9-C01F52E1DD0A}">
  <dimension ref="A1:S129"/>
  <sheetViews>
    <sheetView zoomScale="85" zoomScaleNormal="85" workbookViewId="0"/>
  </sheetViews>
  <sheetFormatPr baseColWidth="10" defaultColWidth="0" defaultRowHeight="14.25"/>
  <cols>
    <col min="1" max="1" width="23.5703125" style="38" customWidth="1"/>
    <col min="2" max="2" width="30.7109375" style="38" customWidth="1"/>
    <col min="3" max="3" width="21.28515625" style="38" customWidth="1"/>
    <col min="4" max="4" width="7.42578125" style="40" customWidth="1"/>
    <col min="5" max="5" width="8.140625" style="40" customWidth="1"/>
    <col min="6" max="18" width="16.140625" style="38" customWidth="1"/>
    <col min="19" max="19" width="16.140625" style="39" hidden="1" customWidth="1"/>
    <col min="20" max="16384" width="11.42578125" style="38" hidden="1"/>
  </cols>
  <sheetData>
    <row r="1" spans="1:19" ht="18" customHeight="1" thickBot="1">
      <c r="A1" s="86"/>
      <c r="B1" s="397" t="s">
        <v>37</v>
      </c>
      <c r="C1" s="398"/>
      <c r="D1" s="398"/>
      <c r="E1" s="398"/>
      <c r="F1" s="398"/>
      <c r="G1" s="398"/>
      <c r="H1" s="398"/>
      <c r="I1" s="398"/>
      <c r="J1" s="398"/>
      <c r="K1" s="398"/>
      <c r="L1" s="398"/>
      <c r="M1" s="398"/>
      <c r="N1" s="398"/>
      <c r="O1" s="398"/>
      <c r="P1" s="399"/>
      <c r="Q1" s="85" t="s">
        <v>0</v>
      </c>
      <c r="R1" s="336" t="s">
        <v>1095</v>
      </c>
    </row>
    <row r="2" spans="1:19" ht="18" customHeight="1">
      <c r="A2" s="84"/>
      <c r="B2" s="400" t="s">
        <v>326</v>
      </c>
      <c r="C2" s="401"/>
      <c r="D2" s="401"/>
      <c r="E2" s="401"/>
      <c r="F2" s="401"/>
      <c r="G2" s="401"/>
      <c r="H2" s="401"/>
      <c r="I2" s="401"/>
      <c r="J2" s="401"/>
      <c r="K2" s="401"/>
      <c r="L2" s="401"/>
      <c r="M2" s="401"/>
      <c r="N2" s="401"/>
      <c r="O2" s="401"/>
      <c r="P2" s="402"/>
      <c r="Q2" s="83" t="s">
        <v>1</v>
      </c>
      <c r="R2" s="337">
        <v>1</v>
      </c>
    </row>
    <row r="3" spans="1:19" ht="18" customHeight="1" thickBot="1">
      <c r="A3" s="82"/>
      <c r="B3" s="403"/>
      <c r="C3" s="404"/>
      <c r="D3" s="404"/>
      <c r="E3" s="404"/>
      <c r="F3" s="404"/>
      <c r="G3" s="404"/>
      <c r="H3" s="404"/>
      <c r="I3" s="404"/>
      <c r="J3" s="404"/>
      <c r="K3" s="404"/>
      <c r="L3" s="404"/>
      <c r="M3" s="404"/>
      <c r="N3" s="404"/>
      <c r="O3" s="404"/>
      <c r="P3" s="405"/>
      <c r="Q3" s="81" t="s">
        <v>2</v>
      </c>
      <c r="R3" s="338">
        <v>46112</v>
      </c>
    </row>
    <row r="4" spans="1:19" ht="18" customHeight="1">
      <c r="A4" s="39"/>
      <c r="B4" s="39"/>
      <c r="C4" s="39"/>
      <c r="D4" s="41"/>
      <c r="E4" s="41"/>
      <c r="F4" s="39"/>
      <c r="G4" s="39"/>
      <c r="H4" s="39"/>
      <c r="I4" s="39"/>
      <c r="J4" s="39"/>
      <c r="K4" s="39"/>
      <c r="L4" s="39"/>
      <c r="M4" s="39"/>
      <c r="N4" s="39"/>
      <c r="O4" s="39"/>
      <c r="P4" s="39"/>
      <c r="Q4" s="39"/>
      <c r="R4" s="39"/>
    </row>
    <row r="5" spans="1:19" s="75" customFormat="1" ht="26.25" customHeight="1">
      <c r="A5" s="406" t="s">
        <v>39</v>
      </c>
      <c r="B5" s="407"/>
      <c r="C5" s="408" t="s">
        <v>349</v>
      </c>
      <c r="D5" s="409"/>
      <c r="E5" s="409"/>
      <c r="F5" s="409"/>
      <c r="G5" s="409"/>
      <c r="H5" s="409"/>
      <c r="I5" s="409"/>
      <c r="J5" s="409"/>
      <c r="K5" s="409"/>
      <c r="L5" s="409"/>
      <c r="M5" s="409"/>
      <c r="N5" s="409"/>
      <c r="O5" s="409"/>
      <c r="P5" s="409"/>
      <c r="Q5" s="409"/>
      <c r="R5" s="410"/>
      <c r="S5" s="76"/>
    </row>
    <row r="6" spans="1:19" s="75" customFormat="1" ht="26.25" customHeight="1">
      <c r="A6" s="406" t="s">
        <v>41</v>
      </c>
      <c r="B6" s="407"/>
      <c r="C6" s="408" t="s">
        <v>350</v>
      </c>
      <c r="D6" s="409"/>
      <c r="E6" s="409"/>
      <c r="F6" s="409"/>
      <c r="G6" s="409"/>
      <c r="H6" s="409"/>
      <c r="I6" s="409"/>
      <c r="J6" s="409"/>
      <c r="K6" s="409"/>
      <c r="L6" s="409"/>
      <c r="M6" s="409"/>
      <c r="N6" s="409"/>
      <c r="O6" s="409"/>
      <c r="P6" s="409"/>
      <c r="Q6" s="409"/>
      <c r="R6" s="410"/>
      <c r="S6" s="76"/>
    </row>
    <row r="7" spans="1:19" s="75" customFormat="1" ht="18" customHeight="1">
      <c r="A7" s="406" t="s">
        <v>43</v>
      </c>
      <c r="B7" s="407"/>
      <c r="C7" s="411" t="s">
        <v>351</v>
      </c>
      <c r="D7" s="412"/>
      <c r="E7" s="412"/>
      <c r="F7" s="412"/>
      <c r="G7" s="412"/>
      <c r="H7" s="412"/>
      <c r="I7" s="412"/>
      <c r="J7" s="412"/>
      <c r="K7" s="412"/>
      <c r="L7" s="412"/>
      <c r="M7" s="412"/>
      <c r="N7" s="412"/>
      <c r="O7" s="412"/>
      <c r="P7" s="412"/>
      <c r="Q7" s="412"/>
      <c r="R7" s="413"/>
      <c r="S7" s="76"/>
    </row>
    <row r="8" spans="1:19" s="75" customFormat="1" ht="18" customHeight="1">
      <c r="A8" s="406" t="s">
        <v>44</v>
      </c>
      <c r="B8" s="407"/>
      <c r="C8" s="408" t="s">
        <v>352</v>
      </c>
      <c r="D8" s="409"/>
      <c r="E8" s="409"/>
      <c r="F8" s="409"/>
      <c r="G8" s="409"/>
      <c r="H8" s="409"/>
      <c r="I8" s="409"/>
      <c r="J8" s="409"/>
      <c r="K8" s="409"/>
      <c r="L8" s="409"/>
      <c r="M8" s="409"/>
      <c r="N8" s="409"/>
      <c r="O8" s="409"/>
      <c r="P8" s="409"/>
      <c r="Q8" s="409"/>
      <c r="R8" s="410"/>
      <c r="S8" s="76"/>
    </row>
    <row r="9" spans="1:19" s="75" customFormat="1" ht="24" customHeight="1">
      <c r="A9" s="414" t="s">
        <v>46</v>
      </c>
      <c r="B9" s="414"/>
      <c r="C9" s="99" t="s">
        <v>353</v>
      </c>
      <c r="D9" s="406" t="s">
        <v>48</v>
      </c>
      <c r="E9" s="415"/>
      <c r="F9" s="415"/>
      <c r="G9" s="409" t="s">
        <v>354</v>
      </c>
      <c r="H9" s="409"/>
      <c r="I9" s="409"/>
      <c r="J9" s="409"/>
      <c r="K9" s="409"/>
      <c r="L9" s="409"/>
      <c r="M9" s="409"/>
      <c r="N9" s="409"/>
      <c r="O9" s="409"/>
      <c r="P9" s="409"/>
      <c r="Q9" s="409"/>
      <c r="R9" s="410"/>
      <c r="S9" s="76"/>
    </row>
    <row r="10" spans="1:19" s="75" customFormat="1" ht="25.9" customHeight="1">
      <c r="A10" s="416" t="s">
        <v>50</v>
      </c>
      <c r="B10" s="417"/>
      <c r="C10" s="117">
        <v>46050</v>
      </c>
      <c r="D10" s="414" t="s">
        <v>51</v>
      </c>
      <c r="E10" s="414"/>
      <c r="F10" s="454" t="s">
        <v>355</v>
      </c>
      <c r="G10" s="456"/>
      <c r="H10" s="455"/>
      <c r="I10" s="47" t="s">
        <v>53</v>
      </c>
      <c r="J10" s="457" t="s">
        <v>356</v>
      </c>
      <c r="K10" s="457"/>
      <c r="L10" s="457"/>
      <c r="M10" s="457"/>
      <c r="N10" s="457"/>
      <c r="O10" s="406" t="s">
        <v>55</v>
      </c>
      <c r="P10" s="407"/>
      <c r="Q10" s="454" t="s">
        <v>56</v>
      </c>
      <c r="R10" s="455"/>
      <c r="S10" s="76"/>
    </row>
    <row r="11" spans="1:19" s="76" customFormat="1" ht="18" customHeight="1" thickBot="1">
      <c r="A11" s="77"/>
      <c r="B11" s="77"/>
      <c r="C11" s="79"/>
      <c r="D11" s="78"/>
      <c r="E11" s="78"/>
      <c r="F11" s="77"/>
      <c r="G11" s="77"/>
      <c r="H11" s="77"/>
      <c r="I11" s="77"/>
      <c r="J11" s="77"/>
      <c r="K11" s="77"/>
      <c r="L11" s="77"/>
      <c r="M11" s="77"/>
      <c r="N11" s="77"/>
      <c r="O11" s="77"/>
      <c r="P11" s="77"/>
      <c r="Q11" s="77"/>
      <c r="R11" s="77"/>
    </row>
    <row r="12" spans="1:19" s="75" customFormat="1" ht="12.75">
      <c r="A12" s="419" t="s">
        <v>57</v>
      </c>
      <c r="B12" s="420"/>
      <c r="C12" s="420"/>
      <c r="D12" s="420"/>
      <c r="E12" s="420"/>
      <c r="F12" s="420"/>
      <c r="G12" s="420"/>
      <c r="H12" s="420"/>
      <c r="I12" s="420"/>
      <c r="J12" s="420"/>
      <c r="K12" s="420"/>
      <c r="L12" s="420"/>
      <c r="M12" s="420"/>
      <c r="N12" s="420"/>
      <c r="O12" s="420"/>
      <c r="P12" s="420"/>
      <c r="Q12" s="420"/>
      <c r="R12" s="421"/>
      <c r="S12" s="76"/>
    </row>
    <row r="13" spans="1:19" s="75" customFormat="1" ht="14.45" customHeight="1">
      <c r="A13" s="422" t="s">
        <v>332</v>
      </c>
      <c r="B13" s="462" t="s">
        <v>59</v>
      </c>
      <c r="C13" s="462" t="s">
        <v>60</v>
      </c>
      <c r="D13" s="424" t="s">
        <v>61</v>
      </c>
      <c r="E13" s="424" t="s">
        <v>62</v>
      </c>
      <c r="F13" s="416" t="s">
        <v>333</v>
      </c>
      <c r="G13" s="427"/>
      <c r="H13" s="427"/>
      <c r="I13" s="427"/>
      <c r="J13" s="427"/>
      <c r="K13" s="427"/>
      <c r="L13" s="427"/>
      <c r="M13" s="427"/>
      <c r="N13" s="427"/>
      <c r="O13" s="427"/>
      <c r="P13" s="427"/>
      <c r="Q13" s="417"/>
      <c r="R13" s="428" t="s">
        <v>1104</v>
      </c>
      <c r="S13" s="450" t="s">
        <v>70</v>
      </c>
    </row>
    <row r="14" spans="1:19" s="75" customFormat="1" ht="12.75">
      <c r="A14" s="422"/>
      <c r="B14" s="462"/>
      <c r="C14" s="462"/>
      <c r="D14" s="426"/>
      <c r="E14" s="426"/>
      <c r="F14" s="416" t="s">
        <v>334</v>
      </c>
      <c r="G14" s="427"/>
      <c r="H14" s="427"/>
      <c r="I14" s="416" t="s">
        <v>335</v>
      </c>
      <c r="J14" s="427"/>
      <c r="K14" s="427"/>
      <c r="L14" s="416" t="s">
        <v>336</v>
      </c>
      <c r="M14" s="427"/>
      <c r="N14" s="427"/>
      <c r="O14" s="416" t="s">
        <v>337</v>
      </c>
      <c r="P14" s="427"/>
      <c r="Q14" s="427"/>
      <c r="R14" s="428"/>
      <c r="S14" s="450"/>
    </row>
    <row r="15" spans="1:19" s="71" customFormat="1" ht="26.25" customHeight="1" thickBot="1">
      <c r="A15" s="461"/>
      <c r="B15" s="463"/>
      <c r="C15" s="463"/>
      <c r="D15" s="180">
        <v>2025</v>
      </c>
      <c r="E15" s="180">
        <v>2026</v>
      </c>
      <c r="F15" s="179" t="s">
        <v>763</v>
      </c>
      <c r="G15" s="179" t="s">
        <v>764</v>
      </c>
      <c r="H15" s="179" t="s">
        <v>66</v>
      </c>
      <c r="I15" s="179" t="s">
        <v>765</v>
      </c>
      <c r="J15" s="179" t="s">
        <v>764</v>
      </c>
      <c r="K15" s="179" t="s">
        <v>66</v>
      </c>
      <c r="L15" s="179" t="s">
        <v>765</v>
      </c>
      <c r="M15" s="179" t="s">
        <v>764</v>
      </c>
      <c r="N15" s="216" t="s">
        <v>66</v>
      </c>
      <c r="O15" s="179" t="s">
        <v>765</v>
      </c>
      <c r="P15" s="179" t="s">
        <v>764</v>
      </c>
      <c r="Q15" s="216" t="s">
        <v>66</v>
      </c>
      <c r="R15" s="464"/>
      <c r="S15" s="450"/>
    </row>
    <row r="16" spans="1:19" s="52" customFormat="1" ht="99.6" customHeight="1">
      <c r="A16" s="465" t="s">
        <v>357</v>
      </c>
      <c r="B16" s="221" t="s">
        <v>358</v>
      </c>
      <c r="C16" s="222" t="s">
        <v>359</v>
      </c>
      <c r="D16" s="126">
        <v>1</v>
      </c>
      <c r="E16" s="127">
        <f t="shared" ref="E16:E36" si="0">+SUM(I16+L16+O16+F16)</f>
        <v>0</v>
      </c>
      <c r="F16" s="257"/>
      <c r="G16" s="258"/>
      <c r="H16" s="258"/>
      <c r="I16" s="259"/>
      <c r="J16" s="69"/>
      <c r="K16" s="258"/>
      <c r="L16" s="225"/>
      <c r="M16" s="224"/>
      <c r="N16" s="224"/>
      <c r="O16" s="225"/>
      <c r="P16" s="224"/>
      <c r="Q16" s="226"/>
      <c r="R16" s="252" t="s">
        <v>352</v>
      </c>
      <c r="S16" s="217"/>
    </row>
    <row r="17" spans="1:19" s="52" customFormat="1" ht="99.6" customHeight="1">
      <c r="A17" s="466"/>
      <c r="B17" s="208" t="s">
        <v>360</v>
      </c>
      <c r="C17" s="209" t="s">
        <v>361</v>
      </c>
      <c r="D17" s="118">
        <v>1</v>
      </c>
      <c r="E17" s="119">
        <f t="shared" si="0"/>
        <v>3</v>
      </c>
      <c r="F17" s="260">
        <v>1</v>
      </c>
      <c r="G17" s="260">
        <v>1</v>
      </c>
      <c r="H17" s="261" t="s">
        <v>362</v>
      </c>
      <c r="I17" s="262">
        <v>1</v>
      </c>
      <c r="J17" s="343">
        <v>1</v>
      </c>
      <c r="K17" s="363" t="s">
        <v>75</v>
      </c>
      <c r="L17" s="70"/>
      <c r="M17" s="69"/>
      <c r="N17" s="69"/>
      <c r="O17" s="70">
        <v>1</v>
      </c>
      <c r="P17" s="69"/>
      <c r="Q17" s="68"/>
      <c r="R17" s="253" t="s">
        <v>352</v>
      </c>
      <c r="S17" s="218" t="s">
        <v>363</v>
      </c>
    </row>
    <row r="18" spans="1:19" s="52" customFormat="1" ht="99.6" customHeight="1">
      <c r="A18" s="466"/>
      <c r="B18" s="208" t="s">
        <v>364</v>
      </c>
      <c r="C18" s="209" t="s">
        <v>365</v>
      </c>
      <c r="D18" s="118">
        <v>1</v>
      </c>
      <c r="E18" s="119">
        <f t="shared" si="0"/>
        <v>1</v>
      </c>
      <c r="F18" s="260"/>
      <c r="G18" s="263"/>
      <c r="H18" s="263"/>
      <c r="I18" s="262">
        <v>1</v>
      </c>
      <c r="J18" s="343">
        <v>1</v>
      </c>
      <c r="K18" s="363" t="s">
        <v>75</v>
      </c>
      <c r="L18" s="70"/>
      <c r="M18" s="69"/>
      <c r="N18" s="69"/>
      <c r="O18" s="70"/>
      <c r="P18" s="69"/>
      <c r="Q18" s="68"/>
      <c r="R18" s="253" t="s">
        <v>352</v>
      </c>
      <c r="S18" s="218" t="s">
        <v>366</v>
      </c>
    </row>
    <row r="19" spans="1:19" s="52" customFormat="1" ht="99.6" customHeight="1">
      <c r="A19" s="466"/>
      <c r="B19" s="208" t="s">
        <v>367</v>
      </c>
      <c r="C19" s="209" t="s">
        <v>368</v>
      </c>
      <c r="D19" s="120">
        <v>1</v>
      </c>
      <c r="E19" s="119">
        <f t="shared" si="0"/>
        <v>1</v>
      </c>
      <c r="F19" s="65">
        <v>1</v>
      </c>
      <c r="G19" s="65">
        <v>1</v>
      </c>
      <c r="H19" s="154" t="s">
        <v>369</v>
      </c>
      <c r="I19" s="70"/>
      <c r="J19" s="69"/>
      <c r="K19" s="69"/>
      <c r="L19" s="70"/>
      <c r="M19" s="69"/>
      <c r="N19" s="69"/>
      <c r="O19" s="70"/>
      <c r="P19" s="69"/>
      <c r="Q19" s="68"/>
      <c r="R19" s="62" t="s">
        <v>352</v>
      </c>
      <c r="S19" s="219"/>
    </row>
    <row r="20" spans="1:19" s="52" customFormat="1" ht="99.6" customHeight="1">
      <c r="A20" s="466"/>
      <c r="B20" s="208" t="s">
        <v>370</v>
      </c>
      <c r="C20" s="209" t="s">
        <v>371</v>
      </c>
      <c r="D20" s="120">
        <v>1</v>
      </c>
      <c r="E20" s="119">
        <f t="shared" si="0"/>
        <v>1</v>
      </c>
      <c r="F20" s="260"/>
      <c r="G20" s="263"/>
      <c r="H20" s="263"/>
      <c r="I20" s="262">
        <v>1</v>
      </c>
      <c r="J20" s="343">
        <v>1</v>
      </c>
      <c r="K20" s="363" t="s">
        <v>75</v>
      </c>
      <c r="L20" s="70"/>
      <c r="M20" s="69"/>
      <c r="N20" s="69"/>
      <c r="O20" s="70"/>
      <c r="P20" s="69"/>
      <c r="Q20" s="68"/>
      <c r="R20" s="253" t="s">
        <v>352</v>
      </c>
      <c r="S20" s="220" t="s">
        <v>372</v>
      </c>
    </row>
    <row r="21" spans="1:19" s="52" customFormat="1" ht="99.6" customHeight="1">
      <c r="A21" s="466"/>
      <c r="B21" s="208" t="s">
        <v>373</v>
      </c>
      <c r="C21" s="209" t="s">
        <v>374</v>
      </c>
      <c r="D21" s="120">
        <v>0</v>
      </c>
      <c r="E21" s="119">
        <f t="shared" si="0"/>
        <v>2</v>
      </c>
      <c r="F21" s="260"/>
      <c r="G21" s="263"/>
      <c r="H21" s="263"/>
      <c r="I21" s="262">
        <v>1</v>
      </c>
      <c r="J21" s="343">
        <v>1</v>
      </c>
      <c r="K21" s="363" t="s">
        <v>75</v>
      </c>
      <c r="L21" s="70">
        <v>1</v>
      </c>
      <c r="M21" s="69"/>
      <c r="N21" s="69"/>
      <c r="O21" s="70"/>
      <c r="P21" s="69"/>
      <c r="Q21" s="68"/>
      <c r="R21" s="253" t="s">
        <v>352</v>
      </c>
      <c r="S21" s="218" t="s">
        <v>375</v>
      </c>
    </row>
    <row r="22" spans="1:19" s="52" customFormat="1" ht="99.6" customHeight="1" thickBot="1">
      <c r="A22" s="467"/>
      <c r="B22" s="230" t="s">
        <v>376</v>
      </c>
      <c r="C22" s="231" t="s">
        <v>377</v>
      </c>
      <c r="D22" s="121">
        <v>0</v>
      </c>
      <c r="E22" s="122">
        <f t="shared" si="0"/>
        <v>1</v>
      </c>
      <c r="F22" s="57">
        <v>1</v>
      </c>
      <c r="G22" s="57">
        <v>1</v>
      </c>
      <c r="H22" s="162" t="s">
        <v>378</v>
      </c>
      <c r="I22" s="57"/>
      <c r="J22" s="56"/>
      <c r="K22" s="56"/>
      <c r="L22" s="57"/>
      <c r="M22" s="56"/>
      <c r="N22" s="56"/>
      <c r="O22" s="57"/>
      <c r="P22" s="56"/>
      <c r="Q22" s="55"/>
      <c r="R22" s="228" t="s">
        <v>352</v>
      </c>
      <c r="S22" s="219"/>
    </row>
    <row r="23" spans="1:19" s="52" customFormat="1" ht="99.6" customHeight="1">
      <c r="A23" s="458" t="s">
        <v>379</v>
      </c>
      <c r="B23" s="229" t="s">
        <v>380</v>
      </c>
      <c r="C23" s="222" t="s">
        <v>381</v>
      </c>
      <c r="D23" s="126">
        <v>0</v>
      </c>
      <c r="E23" s="127">
        <f t="shared" si="0"/>
        <v>1</v>
      </c>
      <c r="F23" s="259"/>
      <c r="G23" s="258"/>
      <c r="H23" s="258"/>
      <c r="I23" s="259">
        <v>1</v>
      </c>
      <c r="J23" s="344">
        <v>1</v>
      </c>
      <c r="K23" s="364" t="s">
        <v>75</v>
      </c>
      <c r="L23" s="225"/>
      <c r="M23" s="224"/>
      <c r="N23" s="224"/>
      <c r="O23" s="225"/>
      <c r="P23" s="224"/>
      <c r="Q23" s="226"/>
      <c r="R23" s="252" t="s">
        <v>352</v>
      </c>
      <c r="S23" s="218" t="s">
        <v>382</v>
      </c>
    </row>
    <row r="24" spans="1:19" s="52" customFormat="1" ht="99.6" customHeight="1">
      <c r="A24" s="459"/>
      <c r="B24" s="210" t="s">
        <v>383</v>
      </c>
      <c r="C24" s="209" t="s">
        <v>384</v>
      </c>
      <c r="D24" s="120">
        <v>0</v>
      </c>
      <c r="E24" s="119">
        <f t="shared" si="0"/>
        <v>1</v>
      </c>
      <c r="F24" s="65"/>
      <c r="G24" s="69"/>
      <c r="H24" s="69"/>
      <c r="I24" s="70"/>
      <c r="J24" s="69"/>
      <c r="K24" s="69"/>
      <c r="L24" s="70">
        <v>1</v>
      </c>
      <c r="M24" s="69"/>
      <c r="N24" s="69"/>
      <c r="O24" s="70"/>
      <c r="P24" s="69"/>
      <c r="Q24" s="68"/>
      <c r="R24" s="62" t="s">
        <v>352</v>
      </c>
      <c r="S24" s="219"/>
    </row>
    <row r="25" spans="1:19" s="52" customFormat="1" ht="99.6" customHeight="1">
      <c r="A25" s="459"/>
      <c r="B25" s="210" t="s">
        <v>385</v>
      </c>
      <c r="C25" s="209" t="s">
        <v>386</v>
      </c>
      <c r="D25" s="120">
        <v>0</v>
      </c>
      <c r="E25" s="119">
        <f t="shared" si="0"/>
        <v>1</v>
      </c>
      <c r="F25" s="260"/>
      <c r="G25" s="263"/>
      <c r="H25" s="263"/>
      <c r="I25" s="262">
        <v>1</v>
      </c>
      <c r="J25" s="343">
        <v>1</v>
      </c>
      <c r="K25" s="363" t="s">
        <v>75</v>
      </c>
      <c r="L25" s="70"/>
      <c r="M25" s="69"/>
      <c r="N25" s="69"/>
      <c r="O25" s="70"/>
      <c r="P25" s="69"/>
      <c r="Q25" s="68"/>
      <c r="R25" s="253" t="s">
        <v>352</v>
      </c>
      <c r="S25" s="218" t="s">
        <v>387</v>
      </c>
    </row>
    <row r="26" spans="1:19" s="52" customFormat="1" ht="99.6" customHeight="1">
      <c r="A26" s="459"/>
      <c r="B26" s="210" t="s">
        <v>388</v>
      </c>
      <c r="C26" s="209" t="s">
        <v>389</v>
      </c>
      <c r="D26" s="120">
        <v>0</v>
      </c>
      <c r="E26" s="119">
        <f t="shared" si="0"/>
        <v>1</v>
      </c>
      <c r="F26" s="260"/>
      <c r="G26" s="263"/>
      <c r="H26" s="263"/>
      <c r="I26" s="262">
        <v>1</v>
      </c>
      <c r="J26" s="343">
        <v>1</v>
      </c>
      <c r="K26" s="363" t="s">
        <v>75</v>
      </c>
      <c r="L26" s="70"/>
      <c r="M26" s="69"/>
      <c r="N26" s="69"/>
      <c r="O26" s="70"/>
      <c r="P26" s="69"/>
      <c r="Q26" s="68"/>
      <c r="R26" s="253" t="s">
        <v>352</v>
      </c>
      <c r="S26" s="218" t="s">
        <v>762</v>
      </c>
    </row>
    <row r="27" spans="1:19" s="52" customFormat="1" ht="99.6" customHeight="1" thickBot="1">
      <c r="A27" s="460"/>
      <c r="B27" s="230" t="s">
        <v>390</v>
      </c>
      <c r="C27" s="231" t="s">
        <v>391</v>
      </c>
      <c r="D27" s="121">
        <v>0</v>
      </c>
      <c r="E27" s="122">
        <f t="shared" si="0"/>
        <v>1</v>
      </c>
      <c r="F27" s="57">
        <v>1</v>
      </c>
      <c r="G27" s="57">
        <v>1</v>
      </c>
      <c r="H27" s="162" t="s">
        <v>392</v>
      </c>
      <c r="I27" s="57"/>
      <c r="J27" s="56"/>
      <c r="K27" s="56"/>
      <c r="L27" s="57"/>
      <c r="M27" s="56"/>
      <c r="N27" s="56"/>
      <c r="O27" s="57"/>
      <c r="P27" s="56"/>
      <c r="Q27" s="55"/>
      <c r="R27" s="228" t="s">
        <v>352</v>
      </c>
      <c r="S27" s="219"/>
    </row>
    <row r="28" spans="1:19" s="52" customFormat="1" ht="99.6" customHeight="1" thickBot="1">
      <c r="A28" s="232" t="s">
        <v>393</v>
      </c>
      <c r="B28" s="233" t="s">
        <v>394</v>
      </c>
      <c r="C28" s="234" t="s">
        <v>760</v>
      </c>
      <c r="D28" s="235">
        <v>0</v>
      </c>
      <c r="E28" s="236">
        <f t="shared" si="0"/>
        <v>3</v>
      </c>
      <c r="F28" s="257"/>
      <c r="G28" s="264"/>
      <c r="H28" s="264"/>
      <c r="I28" s="257">
        <v>1</v>
      </c>
      <c r="J28" s="345">
        <v>1</v>
      </c>
      <c r="K28" s="365" t="s">
        <v>75</v>
      </c>
      <c r="L28" s="223">
        <v>1</v>
      </c>
      <c r="M28" s="237"/>
      <c r="N28" s="237"/>
      <c r="O28" s="223">
        <v>1</v>
      </c>
      <c r="P28" s="237"/>
      <c r="Q28" s="238"/>
      <c r="R28" s="254" t="s">
        <v>352</v>
      </c>
      <c r="S28" s="183" t="s">
        <v>395</v>
      </c>
    </row>
    <row r="29" spans="1:19" s="52" customFormat="1" ht="99.6" customHeight="1">
      <c r="A29" s="458" t="s">
        <v>396</v>
      </c>
      <c r="B29" s="221" t="s">
        <v>397</v>
      </c>
      <c r="C29" s="239" t="s">
        <v>761</v>
      </c>
      <c r="D29" s="126">
        <v>0.7</v>
      </c>
      <c r="E29" s="127">
        <f t="shared" si="0"/>
        <v>2</v>
      </c>
      <c r="F29" s="225"/>
      <c r="G29" s="224"/>
      <c r="H29" s="224"/>
      <c r="I29" s="225"/>
      <c r="J29" s="224"/>
      <c r="K29" s="224"/>
      <c r="L29" s="225">
        <v>1</v>
      </c>
      <c r="M29" s="224"/>
      <c r="N29" s="224"/>
      <c r="O29" s="225">
        <v>1</v>
      </c>
      <c r="P29" s="224"/>
      <c r="Q29" s="226"/>
      <c r="R29" s="227" t="s">
        <v>352</v>
      </c>
      <c r="S29" s="219"/>
    </row>
    <row r="30" spans="1:19" s="52" customFormat="1" ht="99.6" customHeight="1">
      <c r="A30" s="459"/>
      <c r="B30" s="208" t="s">
        <v>398</v>
      </c>
      <c r="C30" s="211" t="s">
        <v>399</v>
      </c>
      <c r="D30" s="120">
        <v>0</v>
      </c>
      <c r="E30" s="128">
        <f t="shared" si="0"/>
        <v>2</v>
      </c>
      <c r="F30" s="260"/>
      <c r="G30" s="263"/>
      <c r="H30" s="263"/>
      <c r="I30" s="262">
        <v>1</v>
      </c>
      <c r="J30" s="343">
        <v>1</v>
      </c>
      <c r="K30" s="363" t="s">
        <v>75</v>
      </c>
      <c r="L30" s="70"/>
      <c r="M30" s="69"/>
      <c r="N30" s="69"/>
      <c r="O30" s="70">
        <v>1</v>
      </c>
      <c r="P30" s="69"/>
      <c r="Q30" s="68"/>
      <c r="R30" s="253" t="s">
        <v>352</v>
      </c>
      <c r="S30" s="218" t="s">
        <v>400</v>
      </c>
    </row>
    <row r="31" spans="1:19" s="52" customFormat="1" ht="99.6" customHeight="1">
      <c r="A31" s="459"/>
      <c r="B31" s="210" t="s">
        <v>401</v>
      </c>
      <c r="C31" s="211" t="s">
        <v>402</v>
      </c>
      <c r="D31" s="120">
        <v>1</v>
      </c>
      <c r="E31" s="128">
        <f t="shared" si="0"/>
        <v>2</v>
      </c>
      <c r="F31" s="65"/>
      <c r="G31" s="69"/>
      <c r="H31" s="69"/>
      <c r="I31" s="70"/>
      <c r="J31" s="69"/>
      <c r="K31" s="69"/>
      <c r="L31" s="70">
        <v>1</v>
      </c>
      <c r="M31" s="69"/>
      <c r="N31" s="69"/>
      <c r="O31" s="70">
        <v>1</v>
      </c>
      <c r="P31" s="69"/>
      <c r="Q31" s="68"/>
      <c r="R31" s="62" t="s">
        <v>352</v>
      </c>
      <c r="S31" s="219"/>
    </row>
    <row r="32" spans="1:19" s="52" customFormat="1" ht="99.6" customHeight="1">
      <c r="A32" s="459"/>
      <c r="B32" s="210" t="s">
        <v>403</v>
      </c>
      <c r="C32" s="211" t="s">
        <v>404</v>
      </c>
      <c r="D32" s="120">
        <v>0</v>
      </c>
      <c r="E32" s="128">
        <f t="shared" si="0"/>
        <v>3</v>
      </c>
      <c r="F32" s="260"/>
      <c r="G32" s="263"/>
      <c r="H32" s="263"/>
      <c r="I32" s="262">
        <v>1</v>
      </c>
      <c r="J32" s="343">
        <v>1</v>
      </c>
      <c r="K32" s="363" t="s">
        <v>75</v>
      </c>
      <c r="L32" s="70">
        <v>1</v>
      </c>
      <c r="M32" s="69"/>
      <c r="N32" s="69"/>
      <c r="O32" s="70">
        <v>1</v>
      </c>
      <c r="P32" s="69"/>
      <c r="Q32" s="68"/>
      <c r="R32" s="253" t="s">
        <v>352</v>
      </c>
      <c r="S32" s="218" t="s">
        <v>405</v>
      </c>
    </row>
    <row r="33" spans="1:19" s="52" customFormat="1" ht="99.6" customHeight="1" thickBot="1">
      <c r="A33" s="460"/>
      <c r="B33" s="212" t="s">
        <v>406</v>
      </c>
      <c r="C33" s="213" t="s">
        <v>407</v>
      </c>
      <c r="D33" s="121">
        <v>0.2</v>
      </c>
      <c r="E33" s="122">
        <f t="shared" si="0"/>
        <v>3</v>
      </c>
      <c r="F33" s="265"/>
      <c r="G33" s="266"/>
      <c r="H33" s="266"/>
      <c r="I33" s="265">
        <v>1</v>
      </c>
      <c r="J33" s="346">
        <v>1</v>
      </c>
      <c r="K33" s="366" t="s">
        <v>75</v>
      </c>
      <c r="L33" s="57">
        <v>1</v>
      </c>
      <c r="M33" s="56"/>
      <c r="N33" s="56"/>
      <c r="O33" s="57">
        <v>1</v>
      </c>
      <c r="P33" s="56"/>
      <c r="Q33" s="55"/>
      <c r="R33" s="255" t="s">
        <v>352</v>
      </c>
      <c r="S33" s="218" t="s">
        <v>408</v>
      </c>
    </row>
    <row r="34" spans="1:19" s="52" customFormat="1" ht="99.6" customHeight="1">
      <c r="A34" s="458" t="s">
        <v>409</v>
      </c>
      <c r="B34" s="221" t="s">
        <v>410</v>
      </c>
      <c r="C34" s="221" t="s">
        <v>411</v>
      </c>
      <c r="D34" s="126">
        <v>1</v>
      </c>
      <c r="E34" s="127">
        <f t="shared" si="0"/>
        <v>2</v>
      </c>
      <c r="F34" s="259"/>
      <c r="G34" s="258"/>
      <c r="H34" s="258"/>
      <c r="I34" s="259">
        <v>1</v>
      </c>
      <c r="J34" s="344">
        <v>1</v>
      </c>
      <c r="K34" s="364" t="s">
        <v>75</v>
      </c>
      <c r="L34" s="225">
        <v>1</v>
      </c>
      <c r="M34" s="224"/>
      <c r="N34" s="224"/>
      <c r="O34" s="225"/>
      <c r="P34" s="224"/>
      <c r="Q34" s="226"/>
      <c r="R34" s="252" t="s">
        <v>352</v>
      </c>
      <c r="S34" s="218" t="s">
        <v>412</v>
      </c>
    </row>
    <row r="35" spans="1:19" s="52" customFormat="1" ht="99.6" customHeight="1">
      <c r="A35" s="459"/>
      <c r="B35" s="208" t="s">
        <v>413</v>
      </c>
      <c r="C35" s="208" t="s">
        <v>414</v>
      </c>
      <c r="D35" s="120">
        <v>0</v>
      </c>
      <c r="E35" s="128">
        <f t="shared" si="0"/>
        <v>2</v>
      </c>
      <c r="F35" s="260"/>
      <c r="G35" s="263"/>
      <c r="H35" s="263"/>
      <c r="I35" s="262">
        <v>1</v>
      </c>
      <c r="J35" s="343">
        <v>1</v>
      </c>
      <c r="K35" s="363" t="s">
        <v>75</v>
      </c>
      <c r="L35" s="70">
        <v>1</v>
      </c>
      <c r="M35" s="69"/>
      <c r="N35" s="69"/>
      <c r="O35" s="70"/>
      <c r="P35" s="69"/>
      <c r="Q35" s="68"/>
      <c r="R35" s="253" t="s">
        <v>352</v>
      </c>
      <c r="S35" s="218" t="s">
        <v>415</v>
      </c>
    </row>
    <row r="36" spans="1:19" s="52" customFormat="1" ht="99.6" customHeight="1">
      <c r="A36" s="459"/>
      <c r="B36" s="211" t="s">
        <v>416</v>
      </c>
      <c r="C36" s="208" t="s">
        <v>417</v>
      </c>
      <c r="D36" s="120">
        <v>1</v>
      </c>
      <c r="E36" s="128">
        <f t="shared" si="0"/>
        <v>2</v>
      </c>
      <c r="F36" s="65"/>
      <c r="G36" s="69"/>
      <c r="H36" s="69"/>
      <c r="I36" s="70"/>
      <c r="J36" s="69"/>
      <c r="K36" s="69"/>
      <c r="L36" s="70">
        <v>1</v>
      </c>
      <c r="M36" s="69"/>
      <c r="N36" s="69"/>
      <c r="O36" s="70">
        <v>1</v>
      </c>
      <c r="P36" s="69"/>
      <c r="Q36" s="68"/>
      <c r="R36" s="62" t="s">
        <v>352</v>
      </c>
      <c r="S36" s="219"/>
    </row>
    <row r="37" spans="1:19" s="52" customFormat="1" ht="99.6" customHeight="1" thickBot="1">
      <c r="A37" s="460"/>
      <c r="B37" s="213" t="s">
        <v>418</v>
      </c>
      <c r="C37" s="245" t="s">
        <v>419</v>
      </c>
      <c r="D37" s="246">
        <v>0</v>
      </c>
      <c r="E37" s="247">
        <f>+SUM(I37+L37+O37+F37)</f>
        <v>3</v>
      </c>
      <c r="F37" s="265"/>
      <c r="G37" s="267"/>
      <c r="H37" s="267"/>
      <c r="I37" s="268">
        <v>1</v>
      </c>
      <c r="J37" s="347">
        <v>1</v>
      </c>
      <c r="K37" s="366" t="s">
        <v>75</v>
      </c>
      <c r="L37" s="151">
        <v>1</v>
      </c>
      <c r="M37" s="152"/>
      <c r="N37" s="152"/>
      <c r="O37" s="151">
        <v>1</v>
      </c>
      <c r="P37" s="152"/>
      <c r="Q37" s="248"/>
      <c r="R37" s="256" t="s">
        <v>352</v>
      </c>
      <c r="S37" s="218" t="s">
        <v>420</v>
      </c>
    </row>
    <row r="38" spans="1:19" s="52" customFormat="1" ht="99.6" customHeight="1" thickBot="1">
      <c r="A38" s="215" t="s">
        <v>346</v>
      </c>
      <c r="B38" s="241" t="s">
        <v>347</v>
      </c>
      <c r="C38" s="242" t="s">
        <v>1102</v>
      </c>
      <c r="D38" s="181">
        <v>0</v>
      </c>
      <c r="E38" s="243">
        <v>3</v>
      </c>
      <c r="F38" s="223"/>
      <c r="G38" s="237"/>
      <c r="H38" s="237"/>
      <c r="I38" s="342">
        <v>1</v>
      </c>
      <c r="J38" s="342">
        <v>1</v>
      </c>
      <c r="K38" s="366" t="s">
        <v>75</v>
      </c>
      <c r="L38" s="123">
        <v>1</v>
      </c>
      <c r="M38" s="124"/>
      <c r="N38" s="124"/>
      <c r="O38" s="123">
        <v>1</v>
      </c>
      <c r="P38" s="124"/>
      <c r="Q38" s="125"/>
      <c r="R38" s="244" t="s">
        <v>352</v>
      </c>
      <c r="S38" s="240"/>
    </row>
    <row r="39" spans="1:19" s="44" customFormat="1" ht="57" customHeight="1" thickBot="1">
      <c r="A39" s="468"/>
      <c r="B39" s="468"/>
      <c r="C39" s="468"/>
      <c r="D39" s="468"/>
      <c r="E39" s="468"/>
      <c r="F39" s="249" t="s">
        <v>152</v>
      </c>
      <c r="G39" s="50" t="s">
        <v>153</v>
      </c>
      <c r="H39" s="349" t="s">
        <v>154</v>
      </c>
      <c r="I39" s="249" t="s">
        <v>152</v>
      </c>
      <c r="J39" s="50" t="s">
        <v>153</v>
      </c>
      <c r="K39" s="49" t="s">
        <v>154</v>
      </c>
      <c r="L39" s="249" t="s">
        <v>152</v>
      </c>
      <c r="M39" s="50" t="s">
        <v>153</v>
      </c>
      <c r="N39" s="49" t="s">
        <v>154</v>
      </c>
      <c r="O39" s="249" t="s">
        <v>152</v>
      </c>
      <c r="P39" s="50" t="s">
        <v>153</v>
      </c>
      <c r="Q39" s="49" t="s">
        <v>154</v>
      </c>
      <c r="R39" s="48" t="s">
        <v>155</v>
      </c>
      <c r="S39" s="45"/>
    </row>
    <row r="40" spans="1:19" s="44" customFormat="1" ht="34.9" customHeight="1" thickBot="1">
      <c r="A40" s="39"/>
      <c r="B40" s="39"/>
      <c r="C40" s="470" t="s">
        <v>156</v>
      </c>
      <c r="D40" s="471"/>
      <c r="E40" s="350">
        <f>SUM(E16:E39)</f>
        <v>41</v>
      </c>
      <c r="F40" s="351">
        <f>+SUM(F16:F38)</f>
        <v>4</v>
      </c>
      <c r="G40" s="352">
        <f>+SUM(G16:G38)</f>
        <v>4</v>
      </c>
      <c r="H40" s="353">
        <f>G40/F40</f>
        <v>1</v>
      </c>
      <c r="I40" s="351">
        <f>+SUM(I16:I38)</f>
        <v>15</v>
      </c>
      <c r="J40" s="352">
        <f>+SUM(J16:J38)</f>
        <v>15</v>
      </c>
      <c r="K40" s="354">
        <f>J40/I40</f>
        <v>1</v>
      </c>
      <c r="L40" s="351">
        <f>+SUM(L16:L38)</f>
        <v>12</v>
      </c>
      <c r="M40" s="352">
        <f>+SUM(M16:M38)</f>
        <v>0</v>
      </c>
      <c r="N40" s="354">
        <f>M40/L40</f>
        <v>0</v>
      </c>
      <c r="O40" s="351">
        <f>+SUM(O16:O38)</f>
        <v>10</v>
      </c>
      <c r="P40" s="352">
        <f>+SUM(P16:P38)</f>
        <v>0</v>
      </c>
      <c r="Q40" s="354">
        <f>P40/O40</f>
        <v>0</v>
      </c>
      <c r="R40" s="348">
        <f>+SUM(G40+J40+M40+P40)/(F40+I40+L40+O40)</f>
        <v>0.46341463414634149</v>
      </c>
      <c r="S40" s="251"/>
    </row>
    <row r="41" spans="1:19" s="42" customFormat="1" ht="409.15" customHeight="1">
      <c r="A41" s="43"/>
      <c r="B41" s="43"/>
      <c r="C41" s="481" t="s">
        <v>221</v>
      </c>
      <c r="D41" s="482"/>
      <c r="E41" s="483"/>
      <c r="F41" s="472" t="s">
        <v>421</v>
      </c>
      <c r="G41" s="473"/>
      <c r="H41" s="474"/>
      <c r="I41" s="490" t="s">
        <v>779</v>
      </c>
      <c r="J41" s="491"/>
      <c r="K41" s="492"/>
      <c r="L41" s="498"/>
      <c r="M41" s="469"/>
      <c r="N41" s="469"/>
      <c r="O41" s="469"/>
      <c r="P41" s="469"/>
      <c r="Q41" s="469"/>
      <c r="R41" s="451" t="s">
        <v>1105</v>
      </c>
    </row>
    <row r="42" spans="1:19" s="39" customFormat="1" ht="27.6" customHeight="1">
      <c r="C42" s="484"/>
      <c r="D42" s="485"/>
      <c r="E42" s="486"/>
      <c r="F42" s="475"/>
      <c r="G42" s="476"/>
      <c r="H42" s="477"/>
      <c r="I42" s="493"/>
      <c r="J42" s="440"/>
      <c r="K42" s="494"/>
      <c r="L42" s="499"/>
      <c r="M42" s="434"/>
      <c r="N42" s="434"/>
      <c r="O42" s="434"/>
      <c r="P42" s="434"/>
      <c r="Q42" s="434"/>
      <c r="R42" s="452"/>
    </row>
    <row r="43" spans="1:19" s="39" customFormat="1" ht="41.45" customHeight="1" thickBot="1">
      <c r="C43" s="487"/>
      <c r="D43" s="488"/>
      <c r="E43" s="489"/>
      <c r="F43" s="478"/>
      <c r="G43" s="479"/>
      <c r="H43" s="480"/>
      <c r="I43" s="495"/>
      <c r="J43" s="496"/>
      <c r="K43" s="497"/>
      <c r="L43" s="499"/>
      <c r="M43" s="434"/>
      <c r="N43" s="434"/>
      <c r="O43" s="434"/>
      <c r="P43" s="434"/>
      <c r="Q43" s="434"/>
      <c r="R43" s="453"/>
    </row>
    <row r="44" spans="1:19" s="39" customFormat="1" ht="42" customHeight="1">
      <c r="D44" s="41"/>
      <c r="E44" s="41"/>
    </row>
    <row r="45" spans="1:19" s="39" customFormat="1" ht="42" customHeight="1">
      <c r="D45" s="41"/>
      <c r="E45" s="41"/>
    </row>
    <row r="46" spans="1:19" s="39" customFormat="1" ht="42" customHeight="1">
      <c r="D46" s="41"/>
      <c r="E46" s="41"/>
    </row>
    <row r="47" spans="1:19" s="39" customFormat="1" ht="42" customHeight="1">
      <c r="D47" s="41"/>
      <c r="E47" s="41"/>
    </row>
    <row r="48" spans="1:19" s="39" customFormat="1">
      <c r="D48" s="41"/>
      <c r="E48" s="41"/>
    </row>
    <row r="49" spans="4:5" s="39" customFormat="1">
      <c r="D49" s="41"/>
      <c r="E49" s="41"/>
    </row>
    <row r="50" spans="4:5" s="39" customFormat="1">
      <c r="D50" s="41"/>
      <c r="E50" s="41"/>
    </row>
    <row r="51" spans="4:5" s="39" customFormat="1">
      <c r="D51" s="41"/>
      <c r="E51" s="41"/>
    </row>
    <row r="52" spans="4:5" s="39" customFormat="1">
      <c r="D52" s="41"/>
      <c r="E52" s="41"/>
    </row>
    <row r="53" spans="4:5" s="39" customFormat="1">
      <c r="D53" s="41"/>
      <c r="E53" s="41"/>
    </row>
    <row r="54" spans="4:5" s="39" customFormat="1">
      <c r="D54" s="41"/>
      <c r="E54" s="41"/>
    </row>
    <row r="55" spans="4:5" s="39" customFormat="1">
      <c r="D55" s="41"/>
      <c r="E55" s="41"/>
    </row>
    <row r="56" spans="4:5" s="39" customFormat="1">
      <c r="D56" s="41"/>
      <c r="E56" s="41"/>
    </row>
    <row r="57" spans="4:5" s="39" customFormat="1">
      <c r="D57" s="41"/>
      <c r="E57" s="41"/>
    </row>
    <row r="58" spans="4:5" s="39" customFormat="1">
      <c r="D58" s="41"/>
      <c r="E58" s="41"/>
    </row>
    <row r="59" spans="4:5" s="39" customFormat="1">
      <c r="D59" s="41"/>
      <c r="E59" s="41"/>
    </row>
    <row r="60" spans="4:5" s="39" customFormat="1">
      <c r="D60" s="41"/>
      <c r="E60" s="41"/>
    </row>
    <row r="61" spans="4:5" s="39" customFormat="1">
      <c r="D61" s="41"/>
      <c r="E61" s="41"/>
    </row>
    <row r="62" spans="4:5" s="39" customFormat="1">
      <c r="D62" s="41"/>
      <c r="E62" s="41"/>
    </row>
    <row r="63" spans="4:5" s="39" customFormat="1">
      <c r="D63" s="41"/>
      <c r="E63" s="41"/>
    </row>
    <row r="64" spans="4:5" s="39" customFormat="1">
      <c r="D64" s="41"/>
      <c r="E64" s="41"/>
    </row>
    <row r="65" spans="4:5" s="39" customFormat="1">
      <c r="D65" s="41"/>
      <c r="E65" s="41"/>
    </row>
    <row r="66" spans="4:5" s="39" customFormat="1">
      <c r="D66" s="41"/>
      <c r="E66" s="41"/>
    </row>
    <row r="67" spans="4:5" s="39" customFormat="1">
      <c r="D67" s="41"/>
      <c r="E67" s="41"/>
    </row>
    <row r="68" spans="4:5" s="39" customFormat="1">
      <c r="D68" s="41"/>
      <c r="E68" s="41"/>
    </row>
    <row r="69" spans="4:5" s="39" customFormat="1">
      <c r="D69" s="41"/>
      <c r="E69" s="41"/>
    </row>
    <row r="70" spans="4:5" s="39" customFormat="1">
      <c r="D70" s="41"/>
      <c r="E70" s="41"/>
    </row>
    <row r="71" spans="4:5" s="39" customFormat="1">
      <c r="D71" s="41"/>
      <c r="E71" s="41"/>
    </row>
    <row r="72" spans="4:5" s="39" customFormat="1">
      <c r="D72" s="41"/>
      <c r="E72" s="41"/>
    </row>
    <row r="73" spans="4:5" s="39" customFormat="1">
      <c r="D73" s="41"/>
      <c r="E73" s="41"/>
    </row>
    <row r="74" spans="4:5" s="39" customFormat="1">
      <c r="D74" s="41"/>
      <c r="E74" s="41"/>
    </row>
    <row r="75" spans="4:5" s="39" customFormat="1">
      <c r="D75" s="41"/>
      <c r="E75" s="41"/>
    </row>
    <row r="76" spans="4:5" s="39" customFormat="1">
      <c r="D76" s="41"/>
      <c r="E76" s="41"/>
    </row>
    <row r="77" spans="4:5" s="39" customFormat="1">
      <c r="D77" s="41"/>
      <c r="E77" s="41"/>
    </row>
    <row r="78" spans="4:5" s="39" customFormat="1">
      <c r="D78" s="41"/>
      <c r="E78" s="41"/>
    </row>
    <row r="79" spans="4:5" s="39" customFormat="1">
      <c r="D79" s="41"/>
      <c r="E79" s="41"/>
    </row>
    <row r="80" spans="4:5" s="39" customFormat="1">
      <c r="D80" s="41"/>
      <c r="E80" s="41"/>
    </row>
    <row r="81" spans="4:5" s="39" customFormat="1">
      <c r="D81" s="41"/>
      <c r="E81" s="41"/>
    </row>
    <row r="82" spans="4:5" s="39" customFormat="1">
      <c r="D82" s="41"/>
      <c r="E82" s="41"/>
    </row>
    <row r="83" spans="4:5" s="39" customFormat="1">
      <c r="D83" s="41"/>
      <c r="E83" s="41"/>
    </row>
    <row r="84" spans="4:5" s="39" customFormat="1">
      <c r="D84" s="41"/>
      <c r="E84" s="41"/>
    </row>
    <row r="85" spans="4:5" s="39" customFormat="1">
      <c r="D85" s="41"/>
      <c r="E85" s="41"/>
    </row>
    <row r="86" spans="4:5" s="39" customFormat="1">
      <c r="D86" s="41"/>
      <c r="E86" s="41"/>
    </row>
    <row r="87" spans="4:5" s="39" customFormat="1">
      <c r="D87" s="41"/>
      <c r="E87" s="41"/>
    </row>
    <row r="88" spans="4:5" s="39" customFormat="1">
      <c r="D88" s="41"/>
      <c r="E88" s="41"/>
    </row>
    <row r="89" spans="4:5" s="39" customFormat="1">
      <c r="D89" s="41"/>
      <c r="E89" s="41"/>
    </row>
    <row r="90" spans="4:5" s="39" customFormat="1">
      <c r="D90" s="41"/>
      <c r="E90" s="41"/>
    </row>
    <row r="91" spans="4:5" s="39" customFormat="1">
      <c r="D91" s="41"/>
      <c r="E91" s="41"/>
    </row>
    <row r="92" spans="4:5" s="39" customFormat="1">
      <c r="D92" s="41"/>
      <c r="E92" s="41"/>
    </row>
    <row r="93" spans="4:5" s="39" customFormat="1">
      <c r="D93" s="41"/>
      <c r="E93" s="41"/>
    </row>
    <row r="94" spans="4:5" s="39" customFormat="1">
      <c r="D94" s="41"/>
      <c r="E94" s="41"/>
    </row>
    <row r="95" spans="4:5" s="39" customFormat="1">
      <c r="D95" s="41"/>
      <c r="E95" s="41"/>
    </row>
    <row r="96" spans="4:5" s="39" customFormat="1">
      <c r="D96" s="41"/>
      <c r="E96" s="41"/>
    </row>
    <row r="97" spans="4:5" s="39" customFormat="1">
      <c r="D97" s="41"/>
      <c r="E97" s="41"/>
    </row>
    <row r="98" spans="4:5" s="39" customFormat="1">
      <c r="D98" s="41"/>
      <c r="E98" s="41"/>
    </row>
    <row r="99" spans="4:5" s="39" customFormat="1">
      <c r="D99" s="41"/>
      <c r="E99" s="41"/>
    </row>
    <row r="100" spans="4:5" s="39" customFormat="1">
      <c r="D100" s="41"/>
      <c r="E100" s="41"/>
    </row>
    <row r="101" spans="4:5" s="39" customFormat="1">
      <c r="D101" s="41"/>
      <c r="E101" s="41"/>
    </row>
    <row r="102" spans="4:5" s="39" customFormat="1">
      <c r="D102" s="41"/>
      <c r="E102" s="41"/>
    </row>
    <row r="103" spans="4:5" s="39" customFormat="1">
      <c r="D103" s="41"/>
      <c r="E103" s="41"/>
    </row>
    <row r="104" spans="4:5" s="39" customFormat="1">
      <c r="D104" s="41"/>
      <c r="E104" s="41"/>
    </row>
    <row r="105" spans="4:5" s="39" customFormat="1">
      <c r="D105" s="41"/>
      <c r="E105" s="41"/>
    </row>
    <row r="106" spans="4:5" s="39" customFormat="1">
      <c r="D106" s="41"/>
      <c r="E106" s="41"/>
    </row>
    <row r="107" spans="4:5" s="39" customFormat="1">
      <c r="D107" s="41"/>
      <c r="E107" s="41"/>
    </row>
    <row r="108" spans="4:5" s="39" customFormat="1">
      <c r="D108" s="41"/>
      <c r="E108" s="41"/>
    </row>
    <row r="109" spans="4:5" s="39" customFormat="1">
      <c r="D109" s="41"/>
      <c r="E109" s="41"/>
    </row>
    <row r="110" spans="4:5" s="39" customFormat="1">
      <c r="D110" s="41"/>
      <c r="E110" s="41"/>
    </row>
    <row r="111" spans="4:5" s="39" customFormat="1">
      <c r="D111" s="41"/>
      <c r="E111" s="41"/>
    </row>
    <row r="112" spans="4:5" s="39" customFormat="1">
      <c r="D112" s="41"/>
      <c r="E112" s="41"/>
    </row>
    <row r="113" spans="4:5" s="39" customFormat="1">
      <c r="D113" s="41"/>
      <c r="E113" s="41"/>
    </row>
    <row r="114" spans="4:5" s="39" customFormat="1">
      <c r="D114" s="41"/>
      <c r="E114" s="41"/>
    </row>
    <row r="115" spans="4:5" s="39" customFormat="1">
      <c r="D115" s="41"/>
      <c r="E115" s="41"/>
    </row>
    <row r="116" spans="4:5" s="39" customFormat="1">
      <c r="D116" s="41"/>
      <c r="E116" s="41"/>
    </row>
    <row r="117" spans="4:5" s="39" customFormat="1">
      <c r="D117" s="41"/>
      <c r="E117" s="41"/>
    </row>
    <row r="118" spans="4:5" s="39" customFormat="1">
      <c r="D118" s="41"/>
      <c r="E118" s="41"/>
    </row>
    <row r="119" spans="4:5" s="39" customFormat="1">
      <c r="D119" s="41"/>
      <c r="E119" s="41"/>
    </row>
    <row r="120" spans="4:5" s="39" customFormat="1">
      <c r="D120" s="41"/>
      <c r="E120" s="41"/>
    </row>
    <row r="121" spans="4:5" s="39" customFormat="1">
      <c r="D121" s="41"/>
      <c r="E121" s="41"/>
    </row>
    <row r="122" spans="4:5" s="39" customFormat="1">
      <c r="D122" s="41"/>
      <c r="E122" s="41"/>
    </row>
    <row r="123" spans="4:5" s="39" customFormat="1">
      <c r="D123" s="41"/>
      <c r="E123" s="41"/>
    </row>
    <row r="124" spans="4:5" s="39" customFormat="1">
      <c r="D124" s="41"/>
      <c r="E124" s="41"/>
    </row>
    <row r="125" spans="4:5" s="39" customFormat="1">
      <c r="D125" s="41"/>
      <c r="E125" s="41"/>
    </row>
    <row r="126" spans="4:5" s="39" customFormat="1">
      <c r="D126" s="41"/>
      <c r="E126" s="41"/>
    </row>
    <row r="127" spans="4:5" s="39" customFormat="1">
      <c r="D127" s="41"/>
      <c r="E127" s="41"/>
    </row>
    <row r="128" spans="4:5" s="39" customFormat="1">
      <c r="D128" s="41"/>
      <c r="E128" s="41"/>
    </row>
    <row r="129" spans="1:5">
      <c r="A129" s="39"/>
      <c r="B129" s="39"/>
      <c r="C129" s="39"/>
      <c r="D129" s="41"/>
      <c r="E129" s="41"/>
    </row>
  </sheetData>
  <protectedRanges>
    <protectedRange sqref="B19 B16" name="Planeacion_6_2_1_1_1_1"/>
    <protectedRange sqref="B22 B18" name="Planeacion_21_3_1_1_1_5"/>
    <protectedRange sqref="B23:B24" name="Planeacion_21_3_1_1_1_5_1"/>
    <protectedRange sqref="B25:B26" name="Planeacion_21_3_1_1_1_5_2"/>
    <protectedRange sqref="B27" name="Planeacion_21_3_1_1_1_5_3"/>
    <protectedRange sqref="B29:B30" name="Planeacion_21_3_1_1_1_2_1"/>
    <protectedRange sqref="B31:B32" name="Planeacion_21_3_1_1_1_5_4"/>
    <protectedRange sqref="B33" name="Planeacion_21_3_1_1_1_3_1"/>
    <protectedRange sqref="B34:B35" name="Planeacion_21_3_1_1_1_5_5"/>
    <protectedRange sqref="B36:B37" name="Planeacion_21_3_1_1_1_4_1"/>
  </protectedRanges>
  <mergeCells count="44">
    <mergeCell ref="A39:E39"/>
    <mergeCell ref="O41:Q43"/>
    <mergeCell ref="C40:D40"/>
    <mergeCell ref="F41:H43"/>
    <mergeCell ref="C41:E43"/>
    <mergeCell ref="I41:K43"/>
    <mergeCell ref="L41:N43"/>
    <mergeCell ref="A34:A37"/>
    <mergeCell ref="A12:R12"/>
    <mergeCell ref="A13:A15"/>
    <mergeCell ref="B13:B15"/>
    <mergeCell ref="C13:C15"/>
    <mergeCell ref="D13:D14"/>
    <mergeCell ref="E13:E14"/>
    <mergeCell ref="F13:Q13"/>
    <mergeCell ref="R13:R15"/>
    <mergeCell ref="F14:H14"/>
    <mergeCell ref="I14:K14"/>
    <mergeCell ref="L14:N14"/>
    <mergeCell ref="O14:Q14"/>
    <mergeCell ref="A16:A22"/>
    <mergeCell ref="A23:A27"/>
    <mergeCell ref="A29:A33"/>
    <mergeCell ref="A10:B10"/>
    <mergeCell ref="D10:E10"/>
    <mergeCell ref="O10:P10"/>
    <mergeCell ref="F10:H10"/>
    <mergeCell ref="J10:N10"/>
    <mergeCell ref="S13:S15"/>
    <mergeCell ref="R41:R43"/>
    <mergeCell ref="B1:P1"/>
    <mergeCell ref="B2:P3"/>
    <mergeCell ref="A5:B5"/>
    <mergeCell ref="C5:R5"/>
    <mergeCell ref="A6:B6"/>
    <mergeCell ref="C6:R6"/>
    <mergeCell ref="Q10:R10"/>
    <mergeCell ref="A7:B7"/>
    <mergeCell ref="C7:R7"/>
    <mergeCell ref="A8:B8"/>
    <mergeCell ref="C8:R8"/>
    <mergeCell ref="A9:B9"/>
    <mergeCell ref="D9:F9"/>
    <mergeCell ref="G9:R9"/>
  </mergeCells>
  <phoneticPr fontId="35" type="noConversion"/>
  <dataValidations count="4">
    <dataValidation allowBlank="1" showErrorMessage="1" promptTitle="Gestión Realizada" prompt="En esta celda usted deberá escribir lo que considere importante en la ejecución de esta actividad para logrará el alcance propuesto" sqref="C29:C33" xr:uid="{4AE4BE6C-14A5-4A39-AFE2-8815929F86C3}"/>
    <dataValidation type="decimal" operator="lessThan" allowBlank="1" showInputMessage="1" showErrorMessage="1" sqref="Q1:Q2" xr:uid="{5DD920A8-CFA2-41AE-81F7-0327297836DC}">
      <formula1>0</formula1>
    </dataValidation>
    <dataValidation operator="lessThan" allowBlank="1" showInputMessage="1" showErrorMessage="1" sqref="Q3 B1:B2 R2:R3" xr:uid="{26D858E0-D707-466A-B099-01E266AE3150}"/>
    <dataValidation type="decimal" operator="lessThan" showInputMessage="1" sqref="R1" xr:uid="{A28DA4D6-D8D8-4E7C-84D5-D02D6A9DE61E}">
      <formula1>0</formula1>
    </dataValidation>
  </dataValidations>
  <hyperlinks>
    <hyperlink ref="H17" r:id="rId1" xr:uid="{C401DD24-642A-40E6-9D02-C48B52BC0B20}"/>
    <hyperlink ref="H19" r:id="rId2" xr:uid="{B3331C4B-1524-4578-BFE6-928EC9D43E33}"/>
    <hyperlink ref="H22" r:id="rId3" xr:uid="{966719EA-F9BF-444D-B9DF-D9EFD08F5A34}"/>
    <hyperlink ref="H27" r:id="rId4" xr:uid="{5CE7DE9A-D9D8-411D-897C-20181BF3DF0E}"/>
    <hyperlink ref="K17" r:id="rId5" xr:uid="{5CD2ED31-7D86-4EA1-A055-7720C1ADF049}"/>
    <hyperlink ref="K18" r:id="rId6" xr:uid="{BD1EFA9B-0E4B-47BE-8377-8329D0806CB1}"/>
    <hyperlink ref="K20" r:id="rId7" xr:uid="{5FA3AF39-9DE5-4C0C-8F19-9D585E3F5589}"/>
    <hyperlink ref="K21" r:id="rId8" xr:uid="{55DD7E54-751A-47C5-9CA9-512E6FF1B35E}"/>
    <hyperlink ref="K23" r:id="rId9" xr:uid="{936AD497-764D-40BB-B382-BD1012C6FE40}"/>
    <hyperlink ref="K25:K26" r:id="rId10" display="Planes - Suite Visión Empresarial" xr:uid="{EACF973B-8E4D-4E5B-8599-72B6ACE02A01}"/>
    <hyperlink ref="K28" r:id="rId11" xr:uid="{7EFBCAA9-8047-4AB5-80CB-AADBFFB87321}"/>
    <hyperlink ref="K30" r:id="rId12" xr:uid="{4FBDF184-2EE8-4089-A1AC-3E7641050833}"/>
    <hyperlink ref="K32:K35" r:id="rId13" display="Planes - Suite Visión Empresarial" xr:uid="{88B5F578-FC18-4250-B8C5-6F6452DD44EC}"/>
    <hyperlink ref="K37" r:id="rId14" xr:uid="{1C9A2467-08F0-47E5-BF3D-7E5D133032A1}"/>
    <hyperlink ref="K38" r:id="rId15" xr:uid="{EA27F832-E16E-43E0-89C8-5F9CF6314BD4}"/>
  </hyperlinks>
  <pageMargins left="0.7" right="0.7" top="0.75" bottom="0.75" header="0.3" footer="0.3"/>
  <ignoredErrors>
    <ignoredError sqref="H40 K40" formula="1"/>
  </ignoredErrors>
  <drawing r:id="rId1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B188C-E0E6-4AAD-ADD0-7F4B71AA09F8}">
  <dimension ref="A1:S109"/>
  <sheetViews>
    <sheetView zoomScale="85" zoomScaleNormal="85" workbookViewId="0"/>
  </sheetViews>
  <sheetFormatPr baseColWidth="10" defaultColWidth="0" defaultRowHeight="14.25"/>
  <cols>
    <col min="1" max="1" width="26" style="38" customWidth="1"/>
    <col min="2" max="2" width="30.7109375" style="38" customWidth="1"/>
    <col min="3" max="3" width="21.28515625" style="38" customWidth="1"/>
    <col min="4" max="4" width="11.42578125" style="40" customWidth="1"/>
    <col min="5" max="5" width="7.85546875" style="40" customWidth="1"/>
    <col min="6" max="6" width="15" style="38" customWidth="1"/>
    <col min="7" max="7" width="13.5703125" style="38" customWidth="1"/>
    <col min="8" max="8" width="14.7109375" style="38" customWidth="1"/>
    <col min="9" max="9" width="15" style="38" customWidth="1"/>
    <col min="10" max="10" width="13.5703125" style="38" customWidth="1"/>
    <col min="11" max="11" width="14.7109375" style="38" customWidth="1"/>
    <col min="12" max="12" width="15.28515625" style="38" customWidth="1"/>
    <col min="13" max="13" width="13.5703125" style="38" customWidth="1"/>
    <col min="14" max="14" width="14.7109375" style="38" customWidth="1"/>
    <col min="15" max="15" width="15.5703125" style="38" customWidth="1"/>
    <col min="16" max="16" width="13.5703125" style="38" customWidth="1"/>
    <col min="17" max="17" width="14.7109375" style="38" customWidth="1"/>
    <col min="18" max="18" width="22.5703125" style="38" customWidth="1"/>
    <col min="19" max="19" width="72.7109375" style="39" hidden="1" customWidth="1"/>
    <col min="20" max="16384" width="21.140625" style="38" hidden="1"/>
  </cols>
  <sheetData>
    <row r="1" spans="1:19" ht="15.75" thickBot="1">
      <c r="A1" s="86"/>
      <c r="B1" s="397" t="s">
        <v>37</v>
      </c>
      <c r="C1" s="398"/>
      <c r="D1" s="398"/>
      <c r="E1" s="398"/>
      <c r="F1" s="398"/>
      <c r="G1" s="398"/>
      <c r="H1" s="398"/>
      <c r="I1" s="398"/>
      <c r="J1" s="398"/>
      <c r="K1" s="398"/>
      <c r="L1" s="398"/>
      <c r="M1" s="398"/>
      <c r="N1" s="398"/>
      <c r="O1" s="398"/>
      <c r="P1" s="399"/>
      <c r="Q1" s="85" t="s">
        <v>0</v>
      </c>
      <c r="R1" s="336" t="s">
        <v>1095</v>
      </c>
    </row>
    <row r="2" spans="1:19" ht="15" customHeight="1">
      <c r="A2" s="84"/>
      <c r="B2" s="400" t="s">
        <v>326</v>
      </c>
      <c r="C2" s="401"/>
      <c r="D2" s="401"/>
      <c r="E2" s="401"/>
      <c r="F2" s="401"/>
      <c r="G2" s="401"/>
      <c r="H2" s="401"/>
      <c r="I2" s="401"/>
      <c r="J2" s="401"/>
      <c r="K2" s="401"/>
      <c r="L2" s="401"/>
      <c r="M2" s="401"/>
      <c r="N2" s="401"/>
      <c r="O2" s="401"/>
      <c r="P2" s="402"/>
      <c r="Q2" s="83" t="s">
        <v>1</v>
      </c>
      <c r="R2" s="337">
        <v>1</v>
      </c>
    </row>
    <row r="3" spans="1:19" ht="15.75" thickBot="1">
      <c r="A3" s="82"/>
      <c r="B3" s="403"/>
      <c r="C3" s="404"/>
      <c r="D3" s="404"/>
      <c r="E3" s="404"/>
      <c r="F3" s="404"/>
      <c r="G3" s="404"/>
      <c r="H3" s="404"/>
      <c r="I3" s="404"/>
      <c r="J3" s="404"/>
      <c r="K3" s="404"/>
      <c r="L3" s="404"/>
      <c r="M3" s="404"/>
      <c r="N3" s="404"/>
      <c r="O3" s="404"/>
      <c r="P3" s="405"/>
      <c r="Q3" s="81" t="s">
        <v>2</v>
      </c>
      <c r="R3" s="338">
        <v>46112</v>
      </c>
    </row>
    <row r="4" spans="1:19" ht="5.25" customHeight="1">
      <c r="A4" s="39"/>
      <c r="B4" s="39"/>
      <c r="C4" s="39"/>
      <c r="D4" s="41"/>
      <c r="E4" s="41"/>
      <c r="F4" s="39"/>
      <c r="G4" s="39"/>
      <c r="H4" s="39"/>
      <c r="I4" s="39"/>
      <c r="J4" s="39"/>
      <c r="K4" s="39"/>
      <c r="L4" s="39"/>
      <c r="M4" s="39"/>
      <c r="N4" s="39"/>
      <c r="O4" s="39"/>
      <c r="P4" s="39"/>
      <c r="Q4" s="39"/>
      <c r="R4" s="39"/>
    </row>
    <row r="5" spans="1:19" s="75" customFormat="1" ht="30" customHeight="1">
      <c r="A5" s="406" t="s">
        <v>39</v>
      </c>
      <c r="B5" s="407"/>
      <c r="C5" s="408" t="s">
        <v>327</v>
      </c>
      <c r="D5" s="409"/>
      <c r="E5" s="409"/>
      <c r="F5" s="409"/>
      <c r="G5" s="409"/>
      <c r="H5" s="409"/>
      <c r="I5" s="409"/>
      <c r="J5" s="409"/>
      <c r="K5" s="409"/>
      <c r="L5" s="409"/>
      <c r="M5" s="409"/>
      <c r="N5" s="409"/>
      <c r="O5" s="409"/>
      <c r="P5" s="409"/>
      <c r="Q5" s="409"/>
      <c r="R5" s="410"/>
      <c r="S5" s="76"/>
    </row>
    <row r="6" spans="1:19" s="75" customFormat="1" ht="22.15" customHeight="1">
      <c r="A6" s="406" t="s">
        <v>41</v>
      </c>
      <c r="B6" s="407"/>
      <c r="C6" s="501" t="s">
        <v>328</v>
      </c>
      <c r="D6" s="502"/>
      <c r="E6" s="502"/>
      <c r="F6" s="502"/>
      <c r="G6" s="502"/>
      <c r="H6" s="502"/>
      <c r="I6" s="502"/>
      <c r="J6" s="502"/>
      <c r="K6" s="502"/>
      <c r="L6" s="502"/>
      <c r="M6" s="502"/>
      <c r="N6" s="502"/>
      <c r="O6" s="502"/>
      <c r="P6" s="502"/>
      <c r="Q6" s="502"/>
      <c r="R6" s="503"/>
      <c r="S6" s="76"/>
    </row>
    <row r="7" spans="1:19" s="75" customFormat="1" ht="22.15" customHeight="1">
      <c r="A7" s="406" t="s">
        <v>43</v>
      </c>
      <c r="B7" s="407"/>
      <c r="C7" s="411" t="s">
        <v>1088</v>
      </c>
      <c r="D7" s="412"/>
      <c r="E7" s="412"/>
      <c r="F7" s="412"/>
      <c r="G7" s="412"/>
      <c r="H7" s="412"/>
      <c r="I7" s="412"/>
      <c r="J7" s="412"/>
      <c r="K7" s="412"/>
      <c r="L7" s="412"/>
      <c r="M7" s="412"/>
      <c r="N7" s="412"/>
      <c r="O7" s="412"/>
      <c r="P7" s="412"/>
      <c r="Q7" s="412"/>
      <c r="R7" s="413"/>
      <c r="S7" s="76"/>
    </row>
    <row r="8" spans="1:19" s="75" customFormat="1" ht="22.15" customHeight="1">
      <c r="A8" s="406" t="s">
        <v>44</v>
      </c>
      <c r="B8" s="407"/>
      <c r="C8" s="408" t="s">
        <v>768</v>
      </c>
      <c r="D8" s="409"/>
      <c r="E8" s="409"/>
      <c r="F8" s="409"/>
      <c r="G8" s="409"/>
      <c r="H8" s="409"/>
      <c r="I8" s="409"/>
      <c r="J8" s="409"/>
      <c r="K8" s="409"/>
      <c r="L8" s="409"/>
      <c r="M8" s="409"/>
      <c r="N8" s="409"/>
      <c r="O8" s="409"/>
      <c r="P8" s="409"/>
      <c r="Q8" s="409"/>
      <c r="R8" s="410"/>
      <c r="S8" s="76"/>
    </row>
    <row r="9" spans="1:19" s="75" customFormat="1" ht="21" customHeight="1">
      <c r="A9" s="414" t="s">
        <v>46</v>
      </c>
      <c r="B9" s="414"/>
      <c r="C9" s="115" t="s">
        <v>329</v>
      </c>
      <c r="D9" s="406" t="s">
        <v>48</v>
      </c>
      <c r="E9" s="415"/>
      <c r="F9" s="415"/>
      <c r="G9" s="409" t="s">
        <v>330</v>
      </c>
      <c r="H9" s="409"/>
      <c r="I9" s="409"/>
      <c r="J9" s="409"/>
      <c r="K9" s="409"/>
      <c r="L9" s="409"/>
      <c r="M9" s="409"/>
      <c r="N9" s="409"/>
      <c r="O9" s="409"/>
      <c r="P9" s="409"/>
      <c r="Q9" s="409"/>
      <c r="R9" s="410"/>
      <c r="S9" s="76"/>
    </row>
    <row r="10" spans="1:19" s="75" customFormat="1" ht="30.6" customHeight="1">
      <c r="A10" s="416" t="s">
        <v>50</v>
      </c>
      <c r="B10" s="417"/>
      <c r="C10" s="80">
        <v>46050</v>
      </c>
      <c r="D10" s="414" t="s">
        <v>51</v>
      </c>
      <c r="E10" s="414"/>
      <c r="F10" s="457" t="s">
        <v>331</v>
      </c>
      <c r="G10" s="457"/>
      <c r="H10" s="457"/>
      <c r="I10" s="457"/>
      <c r="J10" s="47" t="s">
        <v>53</v>
      </c>
      <c r="K10" s="454" t="s">
        <v>1081</v>
      </c>
      <c r="L10" s="456"/>
      <c r="M10" s="456"/>
      <c r="N10" s="455"/>
      <c r="O10" s="406" t="s">
        <v>55</v>
      </c>
      <c r="P10" s="407"/>
      <c r="Q10" s="408" t="s">
        <v>56</v>
      </c>
      <c r="R10" s="410"/>
      <c r="S10" s="76"/>
    </row>
    <row r="11" spans="1:19" s="76" customFormat="1" ht="6.75" customHeight="1" thickBot="1">
      <c r="A11" s="77"/>
      <c r="B11" s="77"/>
      <c r="C11" s="79"/>
      <c r="D11" s="78"/>
      <c r="E11" s="78"/>
      <c r="F11" s="77"/>
      <c r="G11" s="77"/>
      <c r="H11" s="77"/>
      <c r="I11" s="77"/>
      <c r="J11" s="77"/>
      <c r="K11" s="77"/>
      <c r="L11" s="77"/>
      <c r="M11" s="77"/>
      <c r="N11" s="77"/>
      <c r="O11" s="77"/>
      <c r="P11" s="77"/>
      <c r="Q11" s="77"/>
      <c r="R11" s="77"/>
    </row>
    <row r="12" spans="1:19" s="75" customFormat="1" ht="12.75">
      <c r="A12" s="419" t="s">
        <v>57</v>
      </c>
      <c r="B12" s="420"/>
      <c r="C12" s="420"/>
      <c r="D12" s="420"/>
      <c r="E12" s="420"/>
      <c r="F12" s="420"/>
      <c r="G12" s="420"/>
      <c r="H12" s="420"/>
      <c r="I12" s="420"/>
      <c r="J12" s="420"/>
      <c r="K12" s="420"/>
      <c r="L12" s="420"/>
      <c r="M12" s="420"/>
      <c r="N12" s="420"/>
      <c r="O12" s="420"/>
      <c r="P12" s="420"/>
      <c r="Q12" s="420"/>
      <c r="R12" s="421"/>
      <c r="S12" s="76"/>
    </row>
    <row r="13" spans="1:19" s="75" customFormat="1" ht="12.75">
      <c r="A13" s="422" t="s">
        <v>332</v>
      </c>
      <c r="B13" s="462" t="s">
        <v>59</v>
      </c>
      <c r="C13" s="462" t="s">
        <v>60</v>
      </c>
      <c r="D13" s="424" t="s">
        <v>61</v>
      </c>
      <c r="E13" s="424" t="s">
        <v>62</v>
      </c>
      <c r="F13" s="416" t="s">
        <v>333</v>
      </c>
      <c r="G13" s="427"/>
      <c r="H13" s="427"/>
      <c r="I13" s="427"/>
      <c r="J13" s="427"/>
      <c r="K13" s="427"/>
      <c r="L13" s="427"/>
      <c r="M13" s="427"/>
      <c r="N13" s="427"/>
      <c r="O13" s="427"/>
      <c r="P13" s="427"/>
      <c r="Q13" s="417"/>
      <c r="R13" s="416" t="s">
        <v>69</v>
      </c>
      <c r="S13" s="500" t="s">
        <v>70</v>
      </c>
    </row>
    <row r="14" spans="1:19" s="75" customFormat="1" ht="12.75">
      <c r="A14" s="422"/>
      <c r="B14" s="462"/>
      <c r="C14" s="462"/>
      <c r="D14" s="426"/>
      <c r="E14" s="426"/>
      <c r="F14" s="416" t="s">
        <v>334</v>
      </c>
      <c r="G14" s="427"/>
      <c r="H14" s="427"/>
      <c r="I14" s="416" t="s">
        <v>335</v>
      </c>
      <c r="J14" s="427"/>
      <c r="K14" s="427"/>
      <c r="L14" s="416" t="s">
        <v>336</v>
      </c>
      <c r="M14" s="427"/>
      <c r="N14" s="427"/>
      <c r="O14" s="416" t="s">
        <v>337</v>
      </c>
      <c r="P14" s="427"/>
      <c r="Q14" s="427"/>
      <c r="R14" s="416"/>
      <c r="S14" s="500"/>
    </row>
    <row r="15" spans="1:19" s="71" customFormat="1" ht="26.25" customHeight="1">
      <c r="A15" s="422"/>
      <c r="B15" s="462"/>
      <c r="C15" s="462"/>
      <c r="D15" s="74">
        <v>2025</v>
      </c>
      <c r="E15" s="74">
        <v>2026</v>
      </c>
      <c r="F15" s="73" t="s">
        <v>765</v>
      </c>
      <c r="G15" s="73" t="s">
        <v>764</v>
      </c>
      <c r="H15" s="73" t="s">
        <v>66</v>
      </c>
      <c r="I15" s="73" t="s">
        <v>765</v>
      </c>
      <c r="J15" s="73" t="s">
        <v>764</v>
      </c>
      <c r="K15" s="73" t="s">
        <v>66</v>
      </c>
      <c r="L15" s="73" t="s">
        <v>765</v>
      </c>
      <c r="M15" s="73" t="s">
        <v>764</v>
      </c>
      <c r="N15" s="73" t="s">
        <v>66</v>
      </c>
      <c r="O15" s="73" t="s">
        <v>765</v>
      </c>
      <c r="P15" s="73" t="s">
        <v>764</v>
      </c>
      <c r="Q15" s="73" t="s">
        <v>66</v>
      </c>
      <c r="R15" s="416"/>
      <c r="S15" s="500"/>
    </row>
    <row r="16" spans="1:19" s="52" customFormat="1" ht="69.599999999999994" customHeight="1">
      <c r="A16" s="511" t="s">
        <v>338</v>
      </c>
      <c r="B16" s="288" t="s">
        <v>339</v>
      </c>
      <c r="C16" s="308" t="s">
        <v>340</v>
      </c>
      <c r="D16" s="67"/>
      <c r="E16" s="114">
        <v>12</v>
      </c>
      <c r="F16" s="70">
        <v>3</v>
      </c>
      <c r="G16" s="70">
        <v>3</v>
      </c>
      <c r="H16" s="324" t="s">
        <v>341</v>
      </c>
      <c r="I16" s="70">
        <v>3</v>
      </c>
      <c r="J16" s="355">
        <v>3</v>
      </c>
      <c r="K16" s="367" t="s">
        <v>75</v>
      </c>
      <c r="L16" s="70">
        <v>3</v>
      </c>
      <c r="M16" s="69"/>
      <c r="N16" s="69"/>
      <c r="O16" s="70">
        <v>3</v>
      </c>
      <c r="P16" s="69"/>
      <c r="Q16" s="68"/>
      <c r="R16" s="202"/>
      <c r="S16" s="183" t="s">
        <v>342</v>
      </c>
    </row>
    <row r="17" spans="1:19" s="52" customFormat="1" ht="69.599999999999994" customHeight="1">
      <c r="A17" s="512"/>
      <c r="B17" s="288" t="s">
        <v>343</v>
      </c>
      <c r="C17" s="308" t="s">
        <v>344</v>
      </c>
      <c r="D17" s="67"/>
      <c r="E17" s="58">
        <v>4</v>
      </c>
      <c r="F17" s="65">
        <v>1</v>
      </c>
      <c r="G17" s="70">
        <v>1</v>
      </c>
      <c r="H17" s="324" t="s">
        <v>341</v>
      </c>
      <c r="I17" s="65">
        <v>1</v>
      </c>
      <c r="J17" s="356">
        <v>1</v>
      </c>
      <c r="K17" s="367" t="s">
        <v>75</v>
      </c>
      <c r="L17" s="65">
        <v>1</v>
      </c>
      <c r="M17" s="64"/>
      <c r="N17" s="64"/>
      <c r="O17" s="65">
        <v>1</v>
      </c>
      <c r="P17" s="64"/>
      <c r="Q17" s="63"/>
      <c r="R17" s="203"/>
      <c r="S17" s="183" t="s">
        <v>345</v>
      </c>
    </row>
    <row r="18" spans="1:19" s="52" customFormat="1" ht="39" thickBot="1">
      <c r="A18" s="61" t="s">
        <v>346</v>
      </c>
      <c r="B18" s="205" t="s">
        <v>347</v>
      </c>
      <c r="C18" s="60"/>
      <c r="D18" s="59"/>
      <c r="E18" s="58"/>
      <c r="F18" s="57"/>
      <c r="G18" s="56"/>
      <c r="H18" s="56"/>
      <c r="I18" s="57"/>
      <c r="J18" s="56"/>
      <c r="K18" s="56"/>
      <c r="L18" s="57"/>
      <c r="M18" s="56"/>
      <c r="N18" s="56"/>
      <c r="O18" s="57"/>
      <c r="P18" s="56"/>
      <c r="Q18" s="55"/>
      <c r="R18" s="204"/>
      <c r="S18" s="201"/>
    </row>
    <row r="19" spans="1:19" s="44" customFormat="1" ht="38.25">
      <c r="A19" s="468"/>
      <c r="B19" s="468"/>
      <c r="C19" s="468"/>
      <c r="D19" s="468"/>
      <c r="E19" s="513"/>
      <c r="F19" s="50" t="s">
        <v>152</v>
      </c>
      <c r="G19" s="50" t="s">
        <v>153</v>
      </c>
      <c r="H19" s="51" t="s">
        <v>154</v>
      </c>
      <c r="I19" s="50" t="s">
        <v>152</v>
      </c>
      <c r="J19" s="50" t="s">
        <v>153</v>
      </c>
      <c r="K19" s="51" t="s">
        <v>154</v>
      </c>
      <c r="L19" s="50" t="s">
        <v>152</v>
      </c>
      <c r="M19" s="50" t="s">
        <v>153</v>
      </c>
      <c r="N19" s="51" t="s">
        <v>154</v>
      </c>
      <c r="O19" s="50" t="s">
        <v>152</v>
      </c>
      <c r="P19" s="50" t="s">
        <v>153</v>
      </c>
      <c r="Q19" s="49" t="s">
        <v>154</v>
      </c>
      <c r="R19" s="48" t="s">
        <v>155</v>
      </c>
      <c r="S19" s="45"/>
    </row>
    <row r="20" spans="1:19" s="44" customFormat="1" ht="16.5" thickBot="1">
      <c r="A20" s="39"/>
      <c r="B20" s="39"/>
      <c r="C20" s="435" t="s">
        <v>156</v>
      </c>
      <c r="D20" s="414"/>
      <c r="E20" s="271">
        <f>+SUM(E16:E18)</f>
        <v>16</v>
      </c>
      <c r="F20" s="159">
        <f>+SUM(F16:F18)</f>
        <v>4</v>
      </c>
      <c r="G20" s="159">
        <f>+SUM(G16:G18)</f>
        <v>4</v>
      </c>
      <c r="H20" s="250">
        <f>+G20/F20</f>
        <v>1</v>
      </c>
      <c r="I20" s="159">
        <f>+SUM(I16:I18)</f>
        <v>4</v>
      </c>
      <c r="J20" s="159">
        <f>+SUM(J16:J18)</f>
        <v>4</v>
      </c>
      <c r="K20" s="250">
        <f>+J20/I20</f>
        <v>1</v>
      </c>
      <c r="L20" s="159">
        <f>+SUM(L16:L18)</f>
        <v>4</v>
      </c>
      <c r="M20" s="159">
        <f>+SUM(M16:M18)</f>
        <v>0</v>
      </c>
      <c r="N20" s="250">
        <f>+M20/L20</f>
        <v>0</v>
      </c>
      <c r="O20" s="159">
        <f>+SUM(O16:O18)</f>
        <v>4</v>
      </c>
      <c r="P20" s="159">
        <f>+SUM(P16:P18)</f>
        <v>0</v>
      </c>
      <c r="Q20" s="269">
        <f>+P20/O20</f>
        <v>0</v>
      </c>
      <c r="R20" s="46">
        <f>+SUM(G20+J20+M20+P20)/(F20+I20+L20+O20)</f>
        <v>0.5</v>
      </c>
      <c r="S20" s="45"/>
    </row>
    <row r="21" spans="1:19" s="42" customFormat="1" ht="363" customHeight="1" thickBot="1">
      <c r="A21" s="43"/>
      <c r="B21" s="43"/>
      <c r="C21" s="514" t="s">
        <v>769</v>
      </c>
      <c r="D21" s="515"/>
      <c r="E21" s="516"/>
      <c r="F21" s="507" t="s">
        <v>348</v>
      </c>
      <c r="G21" s="508"/>
      <c r="H21" s="509"/>
      <c r="I21" s="507" t="s">
        <v>766</v>
      </c>
      <c r="J21" s="508"/>
      <c r="K21" s="509"/>
      <c r="L21" s="504"/>
      <c r="M21" s="505"/>
      <c r="N21" s="510"/>
      <c r="O21" s="504"/>
      <c r="P21" s="505"/>
      <c r="Q21" s="506"/>
      <c r="R21" s="270" t="s">
        <v>767</v>
      </c>
    </row>
    <row r="22" spans="1:19" s="39" customFormat="1">
      <c r="D22" s="41"/>
      <c r="E22" s="41"/>
    </row>
    <row r="23" spans="1:19" s="39" customFormat="1">
      <c r="D23" s="41"/>
      <c r="E23" s="41"/>
    </row>
    <row r="24" spans="1:19" s="39" customFormat="1">
      <c r="D24" s="41"/>
      <c r="E24" s="41"/>
    </row>
    <row r="25" spans="1:19" s="39" customFormat="1">
      <c r="D25" s="41"/>
      <c r="E25" s="41"/>
    </row>
    <row r="26" spans="1:19" s="39" customFormat="1">
      <c r="D26" s="41"/>
      <c r="E26" s="41"/>
    </row>
    <row r="27" spans="1:19" s="39" customFormat="1">
      <c r="D27" s="41"/>
      <c r="E27" s="41"/>
    </row>
    <row r="28" spans="1:19" s="39" customFormat="1">
      <c r="D28" s="41"/>
      <c r="E28" s="41"/>
    </row>
    <row r="29" spans="1:19" s="39" customFormat="1">
      <c r="D29" s="41"/>
      <c r="E29" s="41"/>
    </row>
    <row r="30" spans="1:19" s="39" customFormat="1">
      <c r="D30" s="41"/>
      <c r="E30" s="41"/>
    </row>
    <row r="31" spans="1:19" s="39" customFormat="1">
      <c r="D31" s="41"/>
      <c r="E31" s="41"/>
    </row>
    <row r="32" spans="1:19" s="39" customFormat="1">
      <c r="D32" s="41"/>
      <c r="E32" s="41"/>
    </row>
    <row r="33" spans="4:5" s="39" customFormat="1">
      <c r="D33" s="41"/>
      <c r="E33" s="41"/>
    </row>
    <row r="34" spans="4:5" s="39" customFormat="1">
      <c r="D34" s="41"/>
      <c r="E34" s="41"/>
    </row>
    <row r="35" spans="4:5" s="39" customFormat="1">
      <c r="D35" s="41"/>
      <c r="E35" s="41"/>
    </row>
    <row r="36" spans="4:5" s="39" customFormat="1">
      <c r="D36" s="41"/>
      <c r="E36" s="41"/>
    </row>
    <row r="37" spans="4:5" s="39" customFormat="1">
      <c r="D37" s="41"/>
      <c r="E37" s="41"/>
    </row>
    <row r="38" spans="4:5" s="39" customFormat="1">
      <c r="D38" s="41"/>
      <c r="E38" s="41"/>
    </row>
    <row r="39" spans="4:5" s="39" customFormat="1">
      <c r="D39" s="41"/>
      <c r="E39" s="41"/>
    </row>
    <row r="40" spans="4:5" s="39" customFormat="1">
      <c r="D40" s="41"/>
      <c r="E40" s="41"/>
    </row>
    <row r="41" spans="4:5" s="39" customFormat="1">
      <c r="D41" s="41"/>
      <c r="E41" s="41"/>
    </row>
    <row r="42" spans="4:5" s="39" customFormat="1">
      <c r="D42" s="41"/>
      <c r="E42" s="41"/>
    </row>
    <row r="43" spans="4:5" s="39" customFormat="1">
      <c r="D43" s="41"/>
      <c r="E43" s="41"/>
    </row>
    <row r="44" spans="4:5" s="39" customFormat="1">
      <c r="D44" s="41"/>
      <c r="E44" s="41"/>
    </row>
    <row r="45" spans="4:5" s="39" customFormat="1">
      <c r="D45" s="41"/>
      <c r="E45" s="41"/>
    </row>
    <row r="46" spans="4:5" s="39" customFormat="1">
      <c r="D46" s="41"/>
      <c r="E46" s="41"/>
    </row>
    <row r="47" spans="4:5" s="39" customFormat="1">
      <c r="D47" s="41"/>
      <c r="E47" s="41"/>
    </row>
    <row r="48" spans="4:5" s="39" customFormat="1">
      <c r="D48" s="41"/>
      <c r="E48" s="41"/>
    </row>
    <row r="49" spans="4:5" s="39" customFormat="1">
      <c r="D49" s="41"/>
      <c r="E49" s="41"/>
    </row>
    <row r="50" spans="4:5" s="39" customFormat="1">
      <c r="D50" s="41"/>
      <c r="E50" s="41"/>
    </row>
    <row r="51" spans="4:5" s="39" customFormat="1">
      <c r="D51" s="41"/>
      <c r="E51" s="41"/>
    </row>
    <row r="52" spans="4:5" s="39" customFormat="1">
      <c r="D52" s="41"/>
      <c r="E52" s="41"/>
    </row>
    <row r="53" spans="4:5" s="39" customFormat="1">
      <c r="D53" s="41"/>
      <c r="E53" s="41"/>
    </row>
    <row r="54" spans="4:5" s="39" customFormat="1">
      <c r="D54" s="41"/>
      <c r="E54" s="41"/>
    </row>
    <row r="55" spans="4:5" s="39" customFormat="1">
      <c r="D55" s="41"/>
      <c r="E55" s="41"/>
    </row>
    <row r="56" spans="4:5" s="39" customFormat="1">
      <c r="D56" s="41"/>
      <c r="E56" s="41"/>
    </row>
    <row r="57" spans="4:5" s="39" customFormat="1">
      <c r="D57" s="41"/>
      <c r="E57" s="41"/>
    </row>
    <row r="58" spans="4:5" s="39" customFormat="1">
      <c r="D58" s="41"/>
      <c r="E58" s="41"/>
    </row>
    <row r="59" spans="4:5" s="39" customFormat="1">
      <c r="D59" s="41"/>
      <c r="E59" s="41"/>
    </row>
    <row r="60" spans="4:5" s="39" customFormat="1">
      <c r="D60" s="41"/>
      <c r="E60" s="41"/>
    </row>
    <row r="61" spans="4:5" s="39" customFormat="1">
      <c r="D61" s="41"/>
      <c r="E61" s="41"/>
    </row>
    <row r="62" spans="4:5" s="39" customFormat="1">
      <c r="D62" s="41"/>
      <c r="E62" s="41"/>
    </row>
    <row r="63" spans="4:5" s="39" customFormat="1">
      <c r="D63" s="41"/>
      <c r="E63" s="41"/>
    </row>
    <row r="64" spans="4:5" s="39" customFormat="1">
      <c r="D64" s="41"/>
      <c r="E64" s="41"/>
    </row>
    <row r="65" spans="4:5" s="39" customFormat="1">
      <c r="D65" s="41"/>
      <c r="E65" s="41"/>
    </row>
    <row r="66" spans="4:5" s="39" customFormat="1">
      <c r="D66" s="41"/>
      <c r="E66" s="41"/>
    </row>
    <row r="67" spans="4:5" s="39" customFormat="1">
      <c r="D67" s="41"/>
      <c r="E67" s="41"/>
    </row>
    <row r="68" spans="4:5" s="39" customFormat="1">
      <c r="D68" s="41"/>
      <c r="E68" s="41"/>
    </row>
    <row r="69" spans="4:5" s="39" customFormat="1">
      <c r="D69" s="41"/>
      <c r="E69" s="41"/>
    </row>
    <row r="70" spans="4:5" s="39" customFormat="1">
      <c r="D70" s="41"/>
      <c r="E70" s="41"/>
    </row>
    <row r="71" spans="4:5" s="39" customFormat="1">
      <c r="D71" s="41"/>
      <c r="E71" s="41"/>
    </row>
    <row r="72" spans="4:5" s="39" customFormat="1">
      <c r="D72" s="41"/>
      <c r="E72" s="41"/>
    </row>
    <row r="73" spans="4:5" s="39" customFormat="1">
      <c r="D73" s="41"/>
      <c r="E73" s="41"/>
    </row>
    <row r="74" spans="4:5" s="39" customFormat="1">
      <c r="D74" s="41"/>
      <c r="E74" s="41"/>
    </row>
    <row r="75" spans="4:5" s="39" customFormat="1">
      <c r="D75" s="41"/>
      <c r="E75" s="41"/>
    </row>
    <row r="76" spans="4:5" s="39" customFormat="1">
      <c r="D76" s="41"/>
      <c r="E76" s="41"/>
    </row>
    <row r="77" spans="4:5" s="39" customFormat="1">
      <c r="D77" s="41"/>
      <c r="E77" s="41"/>
    </row>
    <row r="78" spans="4:5" s="39" customFormat="1">
      <c r="D78" s="41"/>
      <c r="E78" s="41"/>
    </row>
    <row r="79" spans="4:5" s="39" customFormat="1">
      <c r="D79" s="41"/>
      <c r="E79" s="41"/>
    </row>
    <row r="80" spans="4:5" s="39" customFormat="1">
      <c r="D80" s="41"/>
      <c r="E80" s="41"/>
    </row>
    <row r="81" spans="4:5" s="39" customFormat="1">
      <c r="D81" s="41"/>
      <c r="E81" s="41"/>
    </row>
    <row r="82" spans="4:5" s="39" customFormat="1">
      <c r="D82" s="41"/>
      <c r="E82" s="41"/>
    </row>
    <row r="83" spans="4:5" s="39" customFormat="1">
      <c r="D83" s="41"/>
      <c r="E83" s="41"/>
    </row>
    <row r="84" spans="4:5" s="39" customFormat="1">
      <c r="D84" s="41"/>
      <c r="E84" s="41"/>
    </row>
    <row r="85" spans="4:5" s="39" customFormat="1">
      <c r="D85" s="41"/>
      <c r="E85" s="41"/>
    </row>
    <row r="86" spans="4:5" s="39" customFormat="1">
      <c r="D86" s="41"/>
      <c r="E86" s="41"/>
    </row>
    <row r="87" spans="4:5" s="39" customFormat="1">
      <c r="D87" s="41"/>
      <c r="E87" s="41"/>
    </row>
    <row r="88" spans="4:5" s="39" customFormat="1">
      <c r="D88" s="41"/>
      <c r="E88" s="41"/>
    </row>
    <row r="89" spans="4:5" s="39" customFormat="1">
      <c r="D89" s="41"/>
      <c r="E89" s="41"/>
    </row>
    <row r="90" spans="4:5" s="39" customFormat="1">
      <c r="D90" s="41"/>
      <c r="E90" s="41"/>
    </row>
    <row r="91" spans="4:5" s="39" customFormat="1">
      <c r="D91" s="41"/>
      <c r="E91" s="41"/>
    </row>
    <row r="92" spans="4:5" s="39" customFormat="1">
      <c r="D92" s="41"/>
      <c r="E92" s="41"/>
    </row>
    <row r="93" spans="4:5" s="39" customFormat="1">
      <c r="D93" s="41"/>
      <c r="E93" s="41"/>
    </row>
    <row r="94" spans="4:5" s="39" customFormat="1">
      <c r="D94" s="41"/>
      <c r="E94" s="41"/>
    </row>
    <row r="95" spans="4:5" s="39" customFormat="1">
      <c r="D95" s="41"/>
      <c r="E95" s="41"/>
    </row>
    <row r="96" spans="4:5" s="39" customFormat="1">
      <c r="D96" s="41"/>
      <c r="E96" s="41"/>
    </row>
    <row r="97" spans="1:5" s="39" customFormat="1">
      <c r="D97" s="41"/>
      <c r="E97" s="41"/>
    </row>
    <row r="98" spans="1:5" s="39" customFormat="1">
      <c r="D98" s="41"/>
      <c r="E98" s="41"/>
    </row>
    <row r="99" spans="1:5" s="39" customFormat="1">
      <c r="D99" s="41"/>
      <c r="E99" s="41"/>
    </row>
    <row r="100" spans="1:5" s="39" customFormat="1">
      <c r="D100" s="41"/>
      <c r="E100" s="41"/>
    </row>
    <row r="101" spans="1:5" s="39" customFormat="1">
      <c r="D101" s="41"/>
      <c r="E101" s="41"/>
    </row>
    <row r="102" spans="1:5" s="39" customFormat="1">
      <c r="D102" s="41"/>
      <c r="E102" s="41"/>
    </row>
    <row r="103" spans="1:5" s="39" customFormat="1">
      <c r="D103" s="41"/>
      <c r="E103" s="41"/>
    </row>
    <row r="104" spans="1:5" s="39" customFormat="1">
      <c r="D104" s="41"/>
      <c r="E104" s="41"/>
    </row>
    <row r="105" spans="1:5" s="39" customFormat="1">
      <c r="D105" s="41"/>
      <c r="E105" s="41"/>
    </row>
    <row r="106" spans="1:5" s="39" customFormat="1">
      <c r="D106" s="41"/>
      <c r="E106" s="41"/>
    </row>
    <row r="107" spans="1:5" s="39" customFormat="1">
      <c r="D107" s="41"/>
      <c r="E107" s="41"/>
    </row>
    <row r="108" spans="1:5" s="39" customFormat="1">
      <c r="D108" s="41"/>
      <c r="E108" s="41"/>
    </row>
    <row r="109" spans="1:5">
      <c r="A109" s="39"/>
      <c r="B109" s="39"/>
      <c r="C109" s="39"/>
      <c r="D109" s="41"/>
      <c r="E109" s="41"/>
    </row>
  </sheetData>
  <mergeCells count="40">
    <mergeCell ref="A16:A17"/>
    <mergeCell ref="A19:E19"/>
    <mergeCell ref="C20:D20"/>
    <mergeCell ref="C21:E21"/>
    <mergeCell ref="F21:H21"/>
    <mergeCell ref="F13:Q13"/>
    <mergeCell ref="R13:R15"/>
    <mergeCell ref="F14:H14"/>
    <mergeCell ref="I14:K14"/>
    <mergeCell ref="O21:Q21"/>
    <mergeCell ref="L14:N14"/>
    <mergeCell ref="O14:Q14"/>
    <mergeCell ref="I21:K21"/>
    <mergeCell ref="L21:N21"/>
    <mergeCell ref="A13:A15"/>
    <mergeCell ref="B13:B15"/>
    <mergeCell ref="C13:C15"/>
    <mergeCell ref="D13:D14"/>
    <mergeCell ref="E13:E14"/>
    <mergeCell ref="D10:E10"/>
    <mergeCell ref="F10:I10"/>
    <mergeCell ref="K10:N10"/>
    <mergeCell ref="O10:P10"/>
    <mergeCell ref="A12:R12"/>
    <mergeCell ref="S13:S15"/>
    <mergeCell ref="B1:P1"/>
    <mergeCell ref="B2:P3"/>
    <mergeCell ref="A5:B5"/>
    <mergeCell ref="C5:R5"/>
    <mergeCell ref="A6:B6"/>
    <mergeCell ref="C6:R6"/>
    <mergeCell ref="Q10:R10"/>
    <mergeCell ref="A7:B7"/>
    <mergeCell ref="C7:R7"/>
    <mergeCell ref="A8:B8"/>
    <mergeCell ref="C8:R8"/>
    <mergeCell ref="A9:B9"/>
    <mergeCell ref="D9:F9"/>
    <mergeCell ref="G9:R9"/>
    <mergeCell ref="A10:B10"/>
  </mergeCells>
  <dataValidations count="3">
    <dataValidation type="decimal" operator="lessThan" allowBlank="1" showInputMessage="1" showErrorMessage="1" sqref="Q1:Q2" xr:uid="{FB5B9B93-D38E-414B-AC28-18B592B546F5}">
      <formula1>0</formula1>
    </dataValidation>
    <dataValidation operator="lessThan" allowBlank="1" showInputMessage="1" showErrorMessage="1" sqref="Q3 B1:B2 R2:R3" xr:uid="{1BD19D1F-0D19-4DBE-AA8A-6D1A33408E3C}"/>
    <dataValidation type="decimal" operator="lessThan" showInputMessage="1" sqref="R1" xr:uid="{AFAB03A1-FBAC-4A5C-88B5-787167321CCB}">
      <formula1>0</formula1>
    </dataValidation>
  </dataValidations>
  <hyperlinks>
    <hyperlink ref="H16" r:id="rId1" display="https://supersalud-my.sharepoint.com/:f:/r/personal/sandray_cardona_supersalud_gov_co/Documents/PLANEACI%C3%93N/Decreto 612 de 2018/Reporte 1 TRIMESTRE 2026/PAA?csf=1&amp;web=1&amp;e=gMRP6Z" xr:uid="{8AE4ECD4-BB35-47F6-811A-71F98DDFCB80}"/>
    <hyperlink ref="H17" r:id="rId2" display="https://supersalud-my.sharepoint.com/:f:/r/personal/sandray_cardona_supersalud_gov_co/Documents/PLANEACI%C3%93N/Decreto 612 de 2018/Reporte 1 TRIMESTRE 2026/PAA?csf=1&amp;web=1&amp;e=gMRP6Z" xr:uid="{3EBD58C6-4A5C-406A-9DF1-9BA9238FBB15}"/>
    <hyperlink ref="K16" r:id="rId3" xr:uid="{CD8A48D6-C4C0-41C1-B42D-44827DCCE8A1}"/>
    <hyperlink ref="K17" r:id="rId4" xr:uid="{EBAFEC7E-7A8D-438E-8069-2EDA4AB31637}"/>
  </hyperlinks>
  <pageMargins left="0.7" right="0.7" top="0.75" bottom="0.75" header="0.3" footer="0.3"/>
  <ignoredErrors>
    <ignoredError sqref="E20" formulaRange="1"/>
    <ignoredError sqref="H20 K20" formula="1"/>
  </ignoredError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3CD02-0EB6-4C4A-B3CE-C8DFB86676E0}">
  <dimension ref="A1:Z130"/>
  <sheetViews>
    <sheetView zoomScale="85" zoomScaleNormal="85" workbookViewId="0"/>
  </sheetViews>
  <sheetFormatPr baseColWidth="10" defaultColWidth="0" defaultRowHeight="14.25"/>
  <cols>
    <col min="1" max="1" width="22.28515625" style="38" customWidth="1"/>
    <col min="2" max="2" width="38.42578125" style="38" customWidth="1"/>
    <col min="3" max="3" width="24" style="38" customWidth="1"/>
    <col min="4" max="5" width="6" style="40" customWidth="1"/>
    <col min="6" max="6" width="17.140625" style="38" customWidth="1"/>
    <col min="7" max="7" width="13.5703125" style="38" customWidth="1"/>
    <col min="8" max="8" width="18.28515625" style="38" customWidth="1"/>
    <col min="9" max="9" width="16.140625" style="38" customWidth="1"/>
    <col min="10" max="10" width="14.42578125" style="38" customWidth="1"/>
    <col min="11" max="11" width="20.28515625" style="38" customWidth="1"/>
    <col min="12" max="12" width="16.7109375" style="38" customWidth="1"/>
    <col min="13" max="13" width="13.5703125" style="38" customWidth="1"/>
    <col min="14" max="14" width="14.7109375" style="38" customWidth="1"/>
    <col min="15" max="15" width="16.5703125" style="38" customWidth="1"/>
    <col min="16" max="16" width="13.5703125" style="38" customWidth="1"/>
    <col min="17" max="17" width="14.7109375" style="38" customWidth="1"/>
    <col min="18" max="18" width="23.7109375" style="38" customWidth="1"/>
    <col min="19" max="19" width="71.140625" style="41" hidden="1" customWidth="1"/>
    <col min="20" max="26" width="0" style="38" hidden="1" customWidth="1"/>
    <col min="27" max="16383" width="11.42578125" style="38" hidden="1"/>
    <col min="16384" max="16384" width="11.42578125" style="38" hidden="1" customWidth="1"/>
  </cols>
  <sheetData>
    <row r="1" spans="1:19" ht="15">
      <c r="A1" s="86"/>
      <c r="B1" s="519" t="s">
        <v>37</v>
      </c>
      <c r="C1" s="520"/>
      <c r="D1" s="520"/>
      <c r="E1" s="520"/>
      <c r="F1" s="520"/>
      <c r="G1" s="520"/>
      <c r="H1" s="520"/>
      <c r="I1" s="520"/>
      <c r="J1" s="520"/>
      <c r="K1" s="520"/>
      <c r="L1" s="520"/>
      <c r="M1" s="520"/>
      <c r="N1" s="520"/>
      <c r="O1" s="520"/>
      <c r="P1" s="521"/>
      <c r="Q1" s="85" t="s">
        <v>0</v>
      </c>
      <c r="R1" s="336" t="s">
        <v>1095</v>
      </c>
    </row>
    <row r="2" spans="1:19" ht="15" customHeight="1">
      <c r="A2" s="84"/>
      <c r="B2" s="522" t="s">
        <v>38</v>
      </c>
      <c r="C2" s="523"/>
      <c r="D2" s="523"/>
      <c r="E2" s="523"/>
      <c r="F2" s="523"/>
      <c r="G2" s="523"/>
      <c r="H2" s="523"/>
      <c r="I2" s="523"/>
      <c r="J2" s="523"/>
      <c r="K2" s="523"/>
      <c r="L2" s="523"/>
      <c r="M2" s="523"/>
      <c r="N2" s="523"/>
      <c r="O2" s="523"/>
      <c r="P2" s="524"/>
      <c r="Q2" s="83" t="s">
        <v>1</v>
      </c>
      <c r="R2" s="337">
        <v>1</v>
      </c>
    </row>
    <row r="3" spans="1:19" ht="15.75" thickBot="1">
      <c r="A3" s="82"/>
      <c r="B3" s="403"/>
      <c r="C3" s="404"/>
      <c r="D3" s="404"/>
      <c r="E3" s="404"/>
      <c r="F3" s="404"/>
      <c r="G3" s="404"/>
      <c r="H3" s="404"/>
      <c r="I3" s="404"/>
      <c r="J3" s="404"/>
      <c r="K3" s="404"/>
      <c r="L3" s="404"/>
      <c r="M3" s="404"/>
      <c r="N3" s="404"/>
      <c r="O3" s="404"/>
      <c r="P3" s="405"/>
      <c r="Q3" s="81" t="s">
        <v>2</v>
      </c>
      <c r="R3" s="338">
        <v>46112</v>
      </c>
    </row>
    <row r="4" spans="1:19" ht="5.25" customHeight="1">
      <c r="A4" s="39"/>
      <c r="B4" s="39"/>
      <c r="C4" s="39"/>
      <c r="D4" s="41"/>
      <c r="E4" s="41"/>
      <c r="F4" s="39"/>
      <c r="G4" s="39"/>
      <c r="H4" s="39"/>
      <c r="I4" s="39"/>
      <c r="J4" s="39"/>
      <c r="K4" s="39"/>
      <c r="L4" s="39"/>
      <c r="M4" s="39"/>
      <c r="N4" s="39"/>
      <c r="O4" s="39"/>
      <c r="P4" s="39"/>
      <c r="Q4" s="39"/>
      <c r="R4" s="39"/>
    </row>
    <row r="5" spans="1:19" s="75" customFormat="1" ht="29.25" customHeight="1">
      <c r="A5" s="406" t="s">
        <v>39</v>
      </c>
      <c r="B5" s="407"/>
      <c r="C5" s="525" t="s">
        <v>40</v>
      </c>
      <c r="D5" s="526"/>
      <c r="E5" s="526"/>
      <c r="F5" s="526"/>
      <c r="G5" s="526"/>
      <c r="H5" s="526"/>
      <c r="I5" s="526"/>
      <c r="J5" s="526"/>
      <c r="K5" s="526"/>
      <c r="L5" s="526"/>
      <c r="M5" s="526"/>
      <c r="N5" s="526"/>
      <c r="O5" s="526"/>
      <c r="P5" s="526"/>
      <c r="Q5" s="526"/>
      <c r="R5" s="527"/>
      <c r="S5" s="45"/>
    </row>
    <row r="6" spans="1:19" s="75" customFormat="1" ht="18" customHeight="1">
      <c r="A6" s="406" t="s">
        <v>41</v>
      </c>
      <c r="B6" s="407"/>
      <c r="C6" s="408" t="s">
        <v>42</v>
      </c>
      <c r="D6" s="409"/>
      <c r="E6" s="409"/>
      <c r="F6" s="409"/>
      <c r="G6" s="409"/>
      <c r="H6" s="409"/>
      <c r="I6" s="409"/>
      <c r="J6" s="409"/>
      <c r="K6" s="409"/>
      <c r="L6" s="409"/>
      <c r="M6" s="409"/>
      <c r="N6" s="409"/>
      <c r="O6" s="409"/>
      <c r="P6" s="409"/>
      <c r="Q6" s="409"/>
      <c r="R6" s="410"/>
      <c r="S6" s="45"/>
    </row>
    <row r="7" spans="1:19" s="75" customFormat="1" ht="18" customHeight="1">
      <c r="A7" s="406" t="s">
        <v>43</v>
      </c>
      <c r="B7" s="407"/>
      <c r="C7" s="411" t="s">
        <v>1089</v>
      </c>
      <c r="D7" s="412"/>
      <c r="E7" s="412"/>
      <c r="F7" s="412"/>
      <c r="G7" s="412"/>
      <c r="H7" s="412"/>
      <c r="I7" s="412"/>
      <c r="J7" s="412"/>
      <c r="K7" s="412"/>
      <c r="L7" s="412"/>
      <c r="M7" s="412"/>
      <c r="N7" s="412"/>
      <c r="O7" s="412"/>
      <c r="P7" s="412"/>
      <c r="Q7" s="412"/>
      <c r="R7" s="413"/>
      <c r="S7" s="45"/>
    </row>
    <row r="8" spans="1:19" s="75" customFormat="1" ht="18" customHeight="1">
      <c r="A8" s="406" t="s">
        <v>44</v>
      </c>
      <c r="B8" s="407"/>
      <c r="C8" s="408" t="s">
        <v>45</v>
      </c>
      <c r="D8" s="409"/>
      <c r="E8" s="409"/>
      <c r="F8" s="409"/>
      <c r="G8" s="409"/>
      <c r="H8" s="409"/>
      <c r="I8" s="409"/>
      <c r="J8" s="409"/>
      <c r="K8" s="409"/>
      <c r="L8" s="409"/>
      <c r="M8" s="409"/>
      <c r="N8" s="409"/>
      <c r="O8" s="409"/>
      <c r="P8" s="409"/>
      <c r="Q8" s="409"/>
      <c r="R8" s="410"/>
      <c r="S8" s="170"/>
    </row>
    <row r="9" spans="1:19" s="75" customFormat="1" ht="18" customHeight="1">
      <c r="A9" s="414" t="s">
        <v>46</v>
      </c>
      <c r="B9" s="414"/>
      <c r="C9" s="115" t="s">
        <v>47</v>
      </c>
      <c r="D9" s="406" t="s">
        <v>48</v>
      </c>
      <c r="E9" s="415"/>
      <c r="F9" s="415"/>
      <c r="G9" s="409" t="s">
        <v>49</v>
      </c>
      <c r="H9" s="409"/>
      <c r="I9" s="409"/>
      <c r="J9" s="409"/>
      <c r="K9" s="409"/>
      <c r="L9" s="409"/>
      <c r="M9" s="409"/>
      <c r="N9" s="409"/>
      <c r="O9" s="409"/>
      <c r="P9" s="409"/>
      <c r="Q9" s="409"/>
      <c r="R9" s="410"/>
      <c r="S9" s="45"/>
    </row>
    <row r="10" spans="1:19" s="75" customFormat="1" ht="18" customHeight="1">
      <c r="A10" s="416" t="s">
        <v>50</v>
      </c>
      <c r="B10" s="417"/>
      <c r="C10" s="80">
        <v>46028</v>
      </c>
      <c r="D10" s="414" t="s">
        <v>51</v>
      </c>
      <c r="E10" s="414"/>
      <c r="F10" s="418" t="s">
        <v>52</v>
      </c>
      <c r="G10" s="418"/>
      <c r="H10" s="418"/>
      <c r="I10" s="418"/>
      <c r="J10" s="47" t="s">
        <v>53</v>
      </c>
      <c r="K10" s="408" t="s">
        <v>54</v>
      </c>
      <c r="L10" s="409"/>
      <c r="M10" s="409"/>
      <c r="N10" s="410"/>
      <c r="O10" s="406" t="s">
        <v>55</v>
      </c>
      <c r="P10" s="407"/>
      <c r="Q10" s="408" t="s">
        <v>56</v>
      </c>
      <c r="R10" s="410"/>
      <c r="S10" s="45"/>
    </row>
    <row r="11" spans="1:19" s="76" customFormat="1" ht="6.75" customHeight="1" thickBot="1">
      <c r="A11" s="77"/>
      <c r="B11" s="77"/>
      <c r="C11" s="79"/>
      <c r="D11" s="78"/>
      <c r="E11" s="78"/>
      <c r="F11" s="77"/>
      <c r="G11" s="77"/>
      <c r="H11" s="77"/>
      <c r="I11" s="77"/>
      <c r="J11" s="77"/>
      <c r="K11" s="77"/>
      <c r="L11" s="77"/>
      <c r="M11" s="77"/>
      <c r="N11" s="77"/>
      <c r="O11" s="77"/>
      <c r="P11" s="77"/>
      <c r="Q11" s="77"/>
      <c r="R11" s="77"/>
      <c r="S11" s="45"/>
    </row>
    <row r="12" spans="1:19" s="75" customFormat="1" ht="12.75">
      <c r="A12" s="419" t="s">
        <v>57</v>
      </c>
      <c r="B12" s="420"/>
      <c r="C12" s="420"/>
      <c r="D12" s="420"/>
      <c r="E12" s="420"/>
      <c r="F12" s="420"/>
      <c r="G12" s="420"/>
      <c r="H12" s="420"/>
      <c r="I12" s="420"/>
      <c r="J12" s="420"/>
      <c r="K12" s="420"/>
      <c r="L12" s="420"/>
      <c r="M12" s="420"/>
      <c r="N12" s="420"/>
      <c r="O12" s="420"/>
      <c r="P12" s="420"/>
      <c r="Q12" s="420"/>
      <c r="R12" s="421"/>
      <c r="S12" s="45"/>
    </row>
    <row r="13" spans="1:19" s="75" customFormat="1" ht="34.5" customHeight="1">
      <c r="A13" s="422" t="s">
        <v>58</v>
      </c>
      <c r="B13" s="462" t="s">
        <v>59</v>
      </c>
      <c r="C13" s="462" t="s">
        <v>60</v>
      </c>
      <c r="D13" s="73" t="s">
        <v>61</v>
      </c>
      <c r="E13" s="73" t="s">
        <v>62</v>
      </c>
      <c r="F13" s="462" t="s">
        <v>63</v>
      </c>
      <c r="G13" s="414"/>
      <c r="H13" s="462" t="s">
        <v>64</v>
      </c>
      <c r="I13" s="462" t="s">
        <v>65</v>
      </c>
      <c r="J13" s="414"/>
      <c r="K13" s="462" t="s">
        <v>66</v>
      </c>
      <c r="L13" s="462" t="s">
        <v>67</v>
      </c>
      <c r="M13" s="414"/>
      <c r="N13" s="462" t="s">
        <v>66</v>
      </c>
      <c r="O13" s="462" t="s">
        <v>68</v>
      </c>
      <c r="P13" s="414"/>
      <c r="Q13" s="462" t="s">
        <v>66</v>
      </c>
      <c r="R13" s="416" t="s">
        <v>69</v>
      </c>
      <c r="S13" s="500" t="s">
        <v>70</v>
      </c>
    </row>
    <row r="14" spans="1:19" s="71" customFormat="1" ht="26.25" customHeight="1">
      <c r="A14" s="422"/>
      <c r="B14" s="462"/>
      <c r="C14" s="462"/>
      <c r="D14" s="74">
        <v>2025</v>
      </c>
      <c r="E14" s="74">
        <v>2026</v>
      </c>
      <c r="F14" s="73" t="s">
        <v>770</v>
      </c>
      <c r="G14" s="73" t="s">
        <v>771</v>
      </c>
      <c r="H14" s="462"/>
      <c r="I14" s="73" t="s">
        <v>770</v>
      </c>
      <c r="J14" s="73" t="s">
        <v>771</v>
      </c>
      <c r="K14" s="462"/>
      <c r="L14" s="73" t="s">
        <v>770</v>
      </c>
      <c r="M14" s="73" t="s">
        <v>771</v>
      </c>
      <c r="N14" s="462"/>
      <c r="O14" s="73" t="s">
        <v>770</v>
      </c>
      <c r="P14" s="73" t="s">
        <v>771</v>
      </c>
      <c r="Q14" s="462"/>
      <c r="R14" s="416"/>
      <c r="S14" s="500"/>
    </row>
    <row r="15" spans="1:19" s="52" customFormat="1" ht="119.45" customHeight="1">
      <c r="A15" s="168" t="s">
        <v>71</v>
      </c>
      <c r="B15" s="99" t="s">
        <v>72</v>
      </c>
      <c r="C15" s="99" t="s">
        <v>73</v>
      </c>
      <c r="D15" s="99">
        <v>2</v>
      </c>
      <c r="E15" s="58">
        <v>4</v>
      </c>
      <c r="F15" s="70">
        <v>1</v>
      </c>
      <c r="G15" s="153">
        <v>3</v>
      </c>
      <c r="H15" s="273" t="s">
        <v>74</v>
      </c>
      <c r="I15" s="65">
        <v>1</v>
      </c>
      <c r="J15" s="356">
        <v>1</v>
      </c>
      <c r="K15" s="368" t="s">
        <v>75</v>
      </c>
      <c r="L15" s="70">
        <v>1</v>
      </c>
      <c r="M15" s="69"/>
      <c r="N15" s="69"/>
      <c r="O15" s="70">
        <v>1</v>
      </c>
      <c r="P15" s="69"/>
      <c r="Q15" s="68"/>
      <c r="R15" s="135" t="s">
        <v>76</v>
      </c>
      <c r="S15" s="183" t="s">
        <v>77</v>
      </c>
    </row>
    <row r="16" spans="1:19" s="52" customFormat="1" ht="119.45" customHeight="1">
      <c r="A16" s="429" t="s">
        <v>78</v>
      </c>
      <c r="B16" s="67" t="s">
        <v>79</v>
      </c>
      <c r="C16" s="67" t="s">
        <v>80</v>
      </c>
      <c r="D16" s="67">
        <v>1</v>
      </c>
      <c r="E16" s="150">
        <v>1</v>
      </c>
      <c r="F16" s="70"/>
      <c r="G16" s="69"/>
      <c r="H16" s="158"/>
      <c r="I16" s="70"/>
      <c r="J16" s="69"/>
      <c r="K16" s="69"/>
      <c r="L16" s="70"/>
      <c r="M16" s="69"/>
      <c r="N16" s="69"/>
      <c r="O16" s="70">
        <v>1</v>
      </c>
      <c r="P16" s="69"/>
      <c r="Q16" s="68"/>
      <c r="R16" s="62" t="s">
        <v>76</v>
      </c>
      <c r="S16" s="171"/>
    </row>
    <row r="17" spans="1:19" s="52" customFormat="1" ht="119.45" customHeight="1">
      <c r="A17" s="429"/>
      <c r="B17" s="99" t="s">
        <v>81</v>
      </c>
      <c r="C17" s="67" t="s">
        <v>82</v>
      </c>
      <c r="D17" s="67">
        <v>1</v>
      </c>
      <c r="E17" s="58">
        <v>1</v>
      </c>
      <c r="F17" s="70"/>
      <c r="G17" s="69"/>
      <c r="H17" s="157"/>
      <c r="I17" s="70"/>
      <c r="J17" s="69"/>
      <c r="K17" s="69"/>
      <c r="L17" s="70"/>
      <c r="M17" s="69"/>
      <c r="N17" s="69"/>
      <c r="O17" s="70">
        <v>1</v>
      </c>
      <c r="P17" s="69"/>
      <c r="Q17" s="68"/>
      <c r="R17" s="62" t="s">
        <v>76</v>
      </c>
      <c r="S17" s="171"/>
    </row>
    <row r="18" spans="1:19" s="52" customFormat="1" ht="119.45" customHeight="1">
      <c r="A18" s="429"/>
      <c r="B18" s="99" t="s">
        <v>83</v>
      </c>
      <c r="C18" s="67" t="s">
        <v>84</v>
      </c>
      <c r="D18" s="67">
        <v>1</v>
      </c>
      <c r="E18" s="58">
        <v>1</v>
      </c>
      <c r="F18" s="70"/>
      <c r="G18" s="69"/>
      <c r="H18" s="157"/>
      <c r="I18" s="70"/>
      <c r="J18" s="69"/>
      <c r="K18" s="69"/>
      <c r="L18" s="70">
        <v>1</v>
      </c>
      <c r="M18" s="69"/>
      <c r="N18" s="69"/>
      <c r="O18" s="70"/>
      <c r="P18" s="69"/>
      <c r="Q18" s="68"/>
      <c r="R18" s="62" t="s">
        <v>76</v>
      </c>
      <c r="S18" s="171"/>
    </row>
    <row r="19" spans="1:19" s="52" customFormat="1" ht="119.45" customHeight="1">
      <c r="A19" s="429"/>
      <c r="B19" s="99" t="s">
        <v>85</v>
      </c>
      <c r="C19" s="99" t="s">
        <v>86</v>
      </c>
      <c r="D19" s="67">
        <v>0</v>
      </c>
      <c r="E19" s="58">
        <v>1</v>
      </c>
      <c r="F19" s="65"/>
      <c r="G19" s="64"/>
      <c r="H19" s="157"/>
      <c r="I19" s="65"/>
      <c r="J19" s="64"/>
      <c r="K19" s="64"/>
      <c r="L19" s="65"/>
      <c r="M19" s="64"/>
      <c r="N19" s="64"/>
      <c r="O19" s="65">
        <v>1</v>
      </c>
      <c r="P19" s="64"/>
      <c r="Q19" s="63"/>
      <c r="R19" s="62" t="s">
        <v>76</v>
      </c>
      <c r="S19" s="171"/>
    </row>
    <row r="20" spans="1:19" s="52" customFormat="1" ht="119.45" customHeight="1">
      <c r="A20" s="429"/>
      <c r="B20" s="99" t="s">
        <v>87</v>
      </c>
      <c r="C20" s="67" t="s">
        <v>88</v>
      </c>
      <c r="D20" s="67">
        <v>1</v>
      </c>
      <c r="E20" s="58">
        <v>1</v>
      </c>
      <c r="F20" s="70"/>
      <c r="G20" s="69"/>
      <c r="H20" s="157"/>
      <c r="I20" s="70"/>
      <c r="J20" s="69"/>
      <c r="K20" s="69"/>
      <c r="L20" s="70"/>
      <c r="M20" s="69"/>
      <c r="N20" s="69"/>
      <c r="O20" s="70">
        <v>1</v>
      </c>
      <c r="P20" s="69"/>
      <c r="Q20" s="68"/>
      <c r="R20" s="62" t="s">
        <v>76</v>
      </c>
      <c r="S20" s="171"/>
    </row>
    <row r="21" spans="1:19" s="52" customFormat="1" ht="119.45" customHeight="1">
      <c r="A21" s="528" t="s">
        <v>89</v>
      </c>
      <c r="B21" s="135" t="s">
        <v>90</v>
      </c>
      <c r="C21" s="99" t="s">
        <v>91</v>
      </c>
      <c r="D21" s="99">
        <v>2</v>
      </c>
      <c r="E21" s="58">
        <v>2</v>
      </c>
      <c r="F21" s="65">
        <v>1</v>
      </c>
      <c r="G21" s="65">
        <v>1</v>
      </c>
      <c r="H21" s="274" t="s">
        <v>92</v>
      </c>
      <c r="I21" s="65">
        <v>1</v>
      </c>
      <c r="J21" s="356">
        <v>1</v>
      </c>
      <c r="K21" s="368" t="s">
        <v>75</v>
      </c>
      <c r="L21" s="65"/>
      <c r="M21" s="64"/>
      <c r="N21" s="64"/>
      <c r="O21" s="65"/>
      <c r="P21" s="64"/>
      <c r="Q21" s="63"/>
      <c r="R21" s="135" t="s">
        <v>76</v>
      </c>
      <c r="S21" s="183" t="s">
        <v>93</v>
      </c>
    </row>
    <row r="22" spans="1:19" s="52" customFormat="1" ht="119.45" customHeight="1">
      <c r="A22" s="529"/>
      <c r="B22" s="169" t="s">
        <v>94</v>
      </c>
      <c r="C22" s="99" t="s">
        <v>95</v>
      </c>
      <c r="D22" s="99">
        <v>4</v>
      </c>
      <c r="E22" s="58">
        <v>4</v>
      </c>
      <c r="F22" s="65">
        <v>1</v>
      </c>
      <c r="G22" s="65">
        <v>1</v>
      </c>
      <c r="H22" s="275" t="s">
        <v>96</v>
      </c>
      <c r="I22" s="65">
        <v>1</v>
      </c>
      <c r="J22" s="356">
        <v>1</v>
      </c>
      <c r="K22" s="368" t="s">
        <v>75</v>
      </c>
      <c r="L22" s="65">
        <v>1</v>
      </c>
      <c r="M22" s="64"/>
      <c r="N22" s="64"/>
      <c r="O22" s="65">
        <v>1</v>
      </c>
      <c r="P22" s="64"/>
      <c r="Q22" s="63"/>
      <c r="R22" s="135" t="s">
        <v>76</v>
      </c>
      <c r="S22" s="183" t="s">
        <v>97</v>
      </c>
    </row>
    <row r="23" spans="1:19" s="52" customFormat="1" ht="119.45" customHeight="1">
      <c r="A23" s="529"/>
      <c r="B23" s="135" t="s">
        <v>98</v>
      </c>
      <c r="C23" s="99" t="s">
        <v>99</v>
      </c>
      <c r="D23" s="99">
        <v>2</v>
      </c>
      <c r="E23" s="58">
        <v>2</v>
      </c>
      <c r="F23" s="65"/>
      <c r="G23" s="64"/>
      <c r="H23" s="276"/>
      <c r="I23" s="65">
        <v>1</v>
      </c>
      <c r="J23" s="356">
        <v>1</v>
      </c>
      <c r="K23" s="368" t="s">
        <v>75</v>
      </c>
      <c r="L23" s="65"/>
      <c r="M23" s="64"/>
      <c r="N23" s="64"/>
      <c r="O23" s="65">
        <v>1</v>
      </c>
      <c r="P23" s="64"/>
      <c r="Q23" s="63"/>
      <c r="R23" s="135" t="s">
        <v>76</v>
      </c>
      <c r="S23" s="183" t="s">
        <v>100</v>
      </c>
    </row>
    <row r="24" spans="1:19" s="52" customFormat="1" ht="119.45" customHeight="1">
      <c r="A24" s="529"/>
      <c r="B24" s="169" t="s">
        <v>101</v>
      </c>
      <c r="C24" s="99" t="s">
        <v>102</v>
      </c>
      <c r="D24" s="99">
        <v>4</v>
      </c>
      <c r="E24" s="58">
        <v>4</v>
      </c>
      <c r="F24" s="65">
        <v>1</v>
      </c>
      <c r="G24" s="65">
        <v>1</v>
      </c>
      <c r="H24" s="275" t="s">
        <v>103</v>
      </c>
      <c r="I24" s="65">
        <v>1</v>
      </c>
      <c r="J24" s="356">
        <v>1</v>
      </c>
      <c r="K24" s="368" t="s">
        <v>75</v>
      </c>
      <c r="L24" s="65">
        <v>1</v>
      </c>
      <c r="M24" s="64"/>
      <c r="N24" s="64"/>
      <c r="O24" s="65">
        <v>1</v>
      </c>
      <c r="P24" s="64"/>
      <c r="Q24" s="63"/>
      <c r="R24" s="135" t="s">
        <v>76</v>
      </c>
      <c r="S24" s="183" t="s">
        <v>104</v>
      </c>
    </row>
    <row r="25" spans="1:19" s="52" customFormat="1" ht="119.45" customHeight="1">
      <c r="A25" s="529"/>
      <c r="B25" s="99" t="s">
        <v>105</v>
      </c>
      <c r="C25" s="99" t="s">
        <v>95</v>
      </c>
      <c r="D25" s="99">
        <v>4</v>
      </c>
      <c r="E25" s="58">
        <v>4</v>
      </c>
      <c r="F25" s="65">
        <v>1</v>
      </c>
      <c r="G25" s="65">
        <v>1</v>
      </c>
      <c r="H25" s="275" t="s">
        <v>96</v>
      </c>
      <c r="I25" s="65">
        <v>1</v>
      </c>
      <c r="J25" s="356">
        <v>1</v>
      </c>
      <c r="K25" s="368" t="s">
        <v>75</v>
      </c>
      <c r="L25" s="65">
        <v>1</v>
      </c>
      <c r="M25" s="64"/>
      <c r="N25" s="64"/>
      <c r="O25" s="65">
        <v>1</v>
      </c>
      <c r="P25" s="64"/>
      <c r="Q25" s="63"/>
      <c r="R25" s="135" t="s">
        <v>76</v>
      </c>
      <c r="S25" s="183" t="s">
        <v>106</v>
      </c>
    </row>
    <row r="26" spans="1:19" s="52" customFormat="1" ht="119.45" customHeight="1">
      <c r="A26" s="429" t="s">
        <v>107</v>
      </c>
      <c r="B26" s="99" t="s">
        <v>108</v>
      </c>
      <c r="C26" s="99" t="s">
        <v>109</v>
      </c>
      <c r="D26" s="99">
        <v>4</v>
      </c>
      <c r="E26" s="58">
        <v>4</v>
      </c>
      <c r="F26" s="65">
        <v>1</v>
      </c>
      <c r="G26" s="65">
        <v>1</v>
      </c>
      <c r="H26" s="275" t="s">
        <v>110</v>
      </c>
      <c r="I26" s="65">
        <v>1</v>
      </c>
      <c r="J26" s="356">
        <v>1</v>
      </c>
      <c r="K26" s="368" t="s">
        <v>75</v>
      </c>
      <c r="L26" s="65">
        <v>1</v>
      </c>
      <c r="M26" s="64"/>
      <c r="N26" s="64"/>
      <c r="O26" s="65">
        <v>1</v>
      </c>
      <c r="P26" s="64"/>
      <c r="Q26" s="63"/>
      <c r="R26" s="135" t="s">
        <v>76</v>
      </c>
      <c r="S26" s="183" t="s">
        <v>111</v>
      </c>
    </row>
    <row r="27" spans="1:19" s="52" customFormat="1" ht="119.45" customHeight="1">
      <c r="A27" s="429"/>
      <c r="B27" s="99" t="s">
        <v>112</v>
      </c>
      <c r="C27" s="99" t="s">
        <v>113</v>
      </c>
      <c r="D27" s="99">
        <v>0</v>
      </c>
      <c r="E27" s="58">
        <v>2</v>
      </c>
      <c r="F27" s="65"/>
      <c r="G27" s="64"/>
      <c r="H27" s="98"/>
      <c r="I27" s="65">
        <v>1</v>
      </c>
      <c r="J27" s="356">
        <v>1</v>
      </c>
      <c r="K27" s="368" t="s">
        <v>75</v>
      </c>
      <c r="L27" s="65"/>
      <c r="M27" s="64"/>
      <c r="N27" s="64"/>
      <c r="O27" s="65">
        <v>1</v>
      </c>
      <c r="P27" s="64"/>
      <c r="Q27" s="63"/>
      <c r="R27" s="135" t="s">
        <v>76</v>
      </c>
      <c r="S27" s="178" t="s">
        <v>114</v>
      </c>
    </row>
    <row r="28" spans="1:19" s="52" customFormat="1" ht="119.45" customHeight="1">
      <c r="A28" s="429"/>
      <c r="B28" s="99" t="s">
        <v>115</v>
      </c>
      <c r="C28" s="99" t="s">
        <v>116</v>
      </c>
      <c r="D28" s="99">
        <v>1</v>
      </c>
      <c r="E28" s="58">
        <v>1</v>
      </c>
      <c r="F28" s="65"/>
      <c r="G28" s="64"/>
      <c r="H28" s="98"/>
      <c r="I28" s="65">
        <v>1</v>
      </c>
      <c r="J28" s="356">
        <v>1</v>
      </c>
      <c r="K28" s="368" t="s">
        <v>75</v>
      </c>
      <c r="L28" s="65"/>
      <c r="M28" s="64"/>
      <c r="N28" s="64"/>
      <c r="O28" s="65"/>
      <c r="P28" s="64"/>
      <c r="Q28" s="63"/>
      <c r="R28" s="135" t="s">
        <v>76</v>
      </c>
      <c r="S28" s="178" t="s">
        <v>117</v>
      </c>
    </row>
    <row r="29" spans="1:19" s="52" customFormat="1" ht="119.45" customHeight="1">
      <c r="A29" s="511" t="s">
        <v>118</v>
      </c>
      <c r="B29" s="99" t="s">
        <v>119</v>
      </c>
      <c r="C29" s="99" t="s">
        <v>120</v>
      </c>
      <c r="D29" s="99">
        <v>4</v>
      </c>
      <c r="E29" s="58">
        <v>4</v>
      </c>
      <c r="F29" s="65">
        <v>1</v>
      </c>
      <c r="G29" s="65">
        <v>1</v>
      </c>
      <c r="H29" s="277" t="s">
        <v>121</v>
      </c>
      <c r="I29" s="65">
        <v>1</v>
      </c>
      <c r="J29" s="356">
        <v>1</v>
      </c>
      <c r="K29" s="368" t="s">
        <v>75</v>
      </c>
      <c r="L29" s="65">
        <v>1</v>
      </c>
      <c r="M29" s="64"/>
      <c r="N29" s="64"/>
      <c r="O29" s="65">
        <v>1</v>
      </c>
      <c r="P29" s="64"/>
      <c r="Q29" s="63"/>
      <c r="R29" s="135" t="s">
        <v>76</v>
      </c>
      <c r="S29" s="183" t="s">
        <v>122</v>
      </c>
    </row>
    <row r="30" spans="1:19" s="52" customFormat="1" ht="119.45" customHeight="1">
      <c r="A30" s="530"/>
      <c r="B30" s="99" t="s">
        <v>123</v>
      </c>
      <c r="C30" s="99" t="s">
        <v>91</v>
      </c>
      <c r="D30" s="99">
        <v>2</v>
      </c>
      <c r="E30" s="58">
        <v>2</v>
      </c>
      <c r="F30" s="65"/>
      <c r="G30" s="64"/>
      <c r="H30" s="98"/>
      <c r="I30" s="65">
        <v>1</v>
      </c>
      <c r="J30" s="356">
        <v>1</v>
      </c>
      <c r="K30" s="368" t="s">
        <v>75</v>
      </c>
      <c r="L30" s="65"/>
      <c r="M30" s="64"/>
      <c r="N30" s="64"/>
      <c r="O30" s="65">
        <v>1</v>
      </c>
      <c r="P30" s="64"/>
      <c r="Q30" s="63"/>
      <c r="R30" s="135" t="s">
        <v>76</v>
      </c>
      <c r="S30" s="183" t="s">
        <v>124</v>
      </c>
    </row>
    <row r="31" spans="1:19" s="52" customFormat="1" ht="119.45" customHeight="1">
      <c r="A31" s="530"/>
      <c r="B31" s="99" t="s">
        <v>125</v>
      </c>
      <c r="C31" s="99" t="s">
        <v>91</v>
      </c>
      <c r="D31" s="99">
        <v>1</v>
      </c>
      <c r="E31" s="58">
        <v>1</v>
      </c>
      <c r="F31" s="65"/>
      <c r="G31" s="64"/>
      <c r="H31" s="98"/>
      <c r="I31" s="65">
        <v>1</v>
      </c>
      <c r="J31" s="356">
        <v>1</v>
      </c>
      <c r="K31" s="368" t="s">
        <v>75</v>
      </c>
      <c r="L31" s="65"/>
      <c r="M31" s="64"/>
      <c r="N31" s="64"/>
      <c r="O31" s="65"/>
      <c r="P31" s="64"/>
      <c r="Q31" s="63"/>
      <c r="R31" s="135" t="s">
        <v>76</v>
      </c>
      <c r="S31" s="183" t="s">
        <v>126</v>
      </c>
    </row>
    <row r="32" spans="1:19" s="52" customFormat="1" ht="119.45" customHeight="1">
      <c r="A32" s="530"/>
      <c r="B32" s="67" t="s">
        <v>127</v>
      </c>
      <c r="C32" s="67" t="s">
        <v>128</v>
      </c>
      <c r="D32" s="67">
        <v>1</v>
      </c>
      <c r="E32" s="150">
        <v>1</v>
      </c>
      <c r="F32" s="65"/>
      <c r="G32" s="64"/>
      <c r="H32" s="98"/>
      <c r="I32" s="70"/>
      <c r="J32" s="69"/>
      <c r="K32" s="69"/>
      <c r="L32" s="65"/>
      <c r="M32" s="64"/>
      <c r="N32" s="64"/>
      <c r="O32" s="65">
        <v>1</v>
      </c>
      <c r="P32" s="64"/>
      <c r="Q32" s="63"/>
      <c r="R32" s="62" t="s">
        <v>76</v>
      </c>
      <c r="S32" s="171"/>
    </row>
    <row r="33" spans="1:19" s="52" customFormat="1" ht="119.45" customHeight="1">
      <c r="A33" s="530"/>
      <c r="B33" s="99" t="s">
        <v>129</v>
      </c>
      <c r="C33" s="99" t="s">
        <v>130</v>
      </c>
      <c r="D33" s="67">
        <v>1</v>
      </c>
      <c r="E33" s="58">
        <v>1</v>
      </c>
      <c r="F33" s="65"/>
      <c r="G33" s="64"/>
      <c r="H33" s="98"/>
      <c r="I33" s="65"/>
      <c r="J33" s="64"/>
      <c r="K33" s="64"/>
      <c r="L33" s="65"/>
      <c r="M33" s="64"/>
      <c r="N33" s="64"/>
      <c r="O33" s="65">
        <v>1</v>
      </c>
      <c r="P33" s="64"/>
      <c r="Q33" s="63"/>
      <c r="R33" s="62" t="s">
        <v>76</v>
      </c>
      <c r="S33" s="171"/>
    </row>
    <row r="34" spans="1:19" s="52" customFormat="1" ht="119.45" customHeight="1">
      <c r="A34" s="511" t="s">
        <v>131</v>
      </c>
      <c r="B34" s="99" t="s">
        <v>132</v>
      </c>
      <c r="C34" s="99" t="s">
        <v>133</v>
      </c>
      <c r="D34" s="99">
        <v>2</v>
      </c>
      <c r="E34" s="58">
        <v>2</v>
      </c>
      <c r="F34" s="65"/>
      <c r="G34" s="64"/>
      <c r="H34" s="98"/>
      <c r="I34" s="65">
        <v>1</v>
      </c>
      <c r="J34" s="356">
        <v>1</v>
      </c>
      <c r="K34" s="368" t="s">
        <v>75</v>
      </c>
      <c r="L34" s="65"/>
      <c r="M34" s="64"/>
      <c r="N34" s="64"/>
      <c r="O34" s="65">
        <v>1</v>
      </c>
      <c r="P34" s="64"/>
      <c r="Q34" s="63"/>
      <c r="R34" s="135" t="s">
        <v>76</v>
      </c>
      <c r="S34" s="178" t="s">
        <v>134</v>
      </c>
    </row>
    <row r="35" spans="1:19" s="52" customFormat="1" ht="119.45" customHeight="1">
      <c r="A35" s="530"/>
      <c r="B35" s="99" t="s">
        <v>135</v>
      </c>
      <c r="C35" s="99" t="s">
        <v>136</v>
      </c>
      <c r="D35" s="99">
        <v>4</v>
      </c>
      <c r="E35" s="58">
        <v>4</v>
      </c>
      <c r="F35" s="65">
        <v>1</v>
      </c>
      <c r="G35" s="65">
        <v>1</v>
      </c>
      <c r="H35" s="275" t="s">
        <v>137</v>
      </c>
      <c r="I35" s="65">
        <v>1</v>
      </c>
      <c r="J35" s="356">
        <v>1</v>
      </c>
      <c r="K35" s="368" t="s">
        <v>75</v>
      </c>
      <c r="L35" s="65">
        <v>1</v>
      </c>
      <c r="M35" s="64"/>
      <c r="N35" s="64"/>
      <c r="O35" s="65">
        <v>1</v>
      </c>
      <c r="P35" s="64"/>
      <c r="Q35" s="63"/>
      <c r="R35" s="135" t="s">
        <v>76</v>
      </c>
      <c r="S35" s="183" t="s">
        <v>138</v>
      </c>
    </row>
    <row r="36" spans="1:19" s="52" customFormat="1" ht="119.45" customHeight="1">
      <c r="A36" s="530"/>
      <c r="B36" s="99" t="s">
        <v>139</v>
      </c>
      <c r="C36" s="99" t="s">
        <v>140</v>
      </c>
      <c r="D36" s="99">
        <v>0</v>
      </c>
      <c r="E36" s="58">
        <v>2</v>
      </c>
      <c r="F36" s="65"/>
      <c r="G36" s="64"/>
      <c r="H36" s="98"/>
      <c r="I36" s="65">
        <v>1</v>
      </c>
      <c r="J36" s="356">
        <v>1</v>
      </c>
      <c r="K36" s="368" t="s">
        <v>75</v>
      </c>
      <c r="L36" s="65"/>
      <c r="M36" s="64"/>
      <c r="N36" s="64"/>
      <c r="O36" s="65">
        <v>1</v>
      </c>
      <c r="P36" s="64"/>
      <c r="Q36" s="63"/>
      <c r="R36" s="135" t="s">
        <v>76</v>
      </c>
      <c r="S36" s="183" t="s">
        <v>141</v>
      </c>
    </row>
    <row r="37" spans="1:19" s="52" customFormat="1" ht="119.45" customHeight="1">
      <c r="A37" s="530"/>
      <c r="B37" s="67" t="s">
        <v>142</v>
      </c>
      <c r="C37" s="67" t="s">
        <v>143</v>
      </c>
      <c r="D37" s="67">
        <v>0</v>
      </c>
      <c r="E37" s="150">
        <v>1</v>
      </c>
      <c r="F37" s="65"/>
      <c r="G37" s="64"/>
      <c r="H37" s="98"/>
      <c r="I37" s="70"/>
      <c r="J37" s="69"/>
      <c r="K37" s="69"/>
      <c r="L37" s="65"/>
      <c r="M37" s="64"/>
      <c r="N37" s="64"/>
      <c r="O37" s="65">
        <v>1</v>
      </c>
      <c r="P37" s="64"/>
      <c r="Q37" s="63"/>
      <c r="R37" s="62" t="s">
        <v>76</v>
      </c>
      <c r="S37" s="171"/>
    </row>
    <row r="38" spans="1:19" s="52" customFormat="1" ht="119.45" customHeight="1">
      <c r="A38" s="530"/>
      <c r="B38" s="99" t="s">
        <v>144</v>
      </c>
      <c r="C38" s="99" t="s">
        <v>145</v>
      </c>
      <c r="D38" s="99">
        <v>4</v>
      </c>
      <c r="E38" s="58">
        <v>4</v>
      </c>
      <c r="F38" s="65">
        <v>1</v>
      </c>
      <c r="G38" s="65">
        <v>1</v>
      </c>
      <c r="H38" s="273" t="s">
        <v>146</v>
      </c>
      <c r="I38" s="65">
        <v>1</v>
      </c>
      <c r="J38" s="356">
        <v>1</v>
      </c>
      <c r="K38" s="368" t="s">
        <v>75</v>
      </c>
      <c r="L38" s="65">
        <v>1</v>
      </c>
      <c r="M38" s="64"/>
      <c r="N38" s="64"/>
      <c r="O38" s="65">
        <v>1</v>
      </c>
      <c r="P38" s="64"/>
      <c r="Q38" s="63"/>
      <c r="R38" s="135" t="s">
        <v>76</v>
      </c>
      <c r="S38" s="183" t="s">
        <v>147</v>
      </c>
    </row>
    <row r="39" spans="1:19" s="52" customFormat="1" ht="119.45" customHeight="1">
      <c r="A39" s="512"/>
      <c r="B39" s="99" t="s">
        <v>148</v>
      </c>
      <c r="C39" s="99" t="s">
        <v>149</v>
      </c>
      <c r="D39" s="99">
        <v>4</v>
      </c>
      <c r="E39" s="58">
        <v>4</v>
      </c>
      <c r="F39" s="66">
        <v>1</v>
      </c>
      <c r="G39" s="65">
        <v>1</v>
      </c>
      <c r="H39" s="278" t="s">
        <v>150</v>
      </c>
      <c r="I39" s="65">
        <v>1</v>
      </c>
      <c r="J39" s="356">
        <v>0</v>
      </c>
      <c r="K39" s="368" t="s">
        <v>75</v>
      </c>
      <c r="L39" s="65">
        <v>1</v>
      </c>
      <c r="M39" s="64"/>
      <c r="N39" s="64"/>
      <c r="O39" s="65">
        <v>1</v>
      </c>
      <c r="P39" s="64"/>
      <c r="Q39" s="63"/>
      <c r="R39" s="135" t="s">
        <v>76</v>
      </c>
      <c r="S39" s="184" t="s">
        <v>151</v>
      </c>
    </row>
    <row r="40" spans="1:19" s="52" customFormat="1" ht="13.5" thickBot="1">
      <c r="A40" s="61"/>
      <c r="B40" s="146"/>
      <c r="C40" s="146"/>
      <c r="D40" s="149"/>
      <c r="E40" s="150"/>
      <c r="F40" s="57"/>
      <c r="G40" s="56"/>
      <c r="H40" s="56"/>
      <c r="I40" s="151"/>
      <c r="J40" s="152"/>
      <c r="K40" s="152"/>
      <c r="L40" s="57"/>
      <c r="M40" s="56"/>
      <c r="N40" s="56"/>
      <c r="O40" s="57"/>
      <c r="P40" s="56"/>
      <c r="Q40" s="55"/>
      <c r="R40" s="214"/>
      <c r="S40" s="171"/>
    </row>
    <row r="41" spans="1:19" s="44" customFormat="1" ht="38.25">
      <c r="A41" s="468"/>
      <c r="B41" s="468"/>
      <c r="C41" s="468"/>
      <c r="D41" s="468"/>
      <c r="E41" s="513"/>
      <c r="F41" s="50" t="s">
        <v>152</v>
      </c>
      <c r="G41" s="50" t="s">
        <v>153</v>
      </c>
      <c r="H41" s="51" t="s">
        <v>154</v>
      </c>
      <c r="I41" s="50" t="s">
        <v>152</v>
      </c>
      <c r="J41" s="50" t="s">
        <v>153</v>
      </c>
      <c r="K41" s="51" t="s">
        <v>154</v>
      </c>
      <c r="L41" s="50" t="s">
        <v>152</v>
      </c>
      <c r="M41" s="50" t="s">
        <v>153</v>
      </c>
      <c r="N41" s="51" t="s">
        <v>154</v>
      </c>
      <c r="O41" s="50" t="s">
        <v>152</v>
      </c>
      <c r="P41" s="50" t="s">
        <v>153</v>
      </c>
      <c r="Q41" s="49" t="s">
        <v>154</v>
      </c>
      <c r="R41" s="48" t="s">
        <v>155</v>
      </c>
      <c r="S41" s="45"/>
    </row>
    <row r="42" spans="1:19" s="44" customFormat="1" ht="15.75">
      <c r="A42" s="39"/>
      <c r="B42" s="39"/>
      <c r="C42" s="531" t="s">
        <v>156</v>
      </c>
      <c r="D42" s="532"/>
      <c r="E42" s="272">
        <f>+SUM(E15:E40)</f>
        <v>58</v>
      </c>
      <c r="F42" s="173">
        <f>+SUM(F15:F40)</f>
        <v>10</v>
      </c>
      <c r="G42" s="173">
        <f>+SUM(G15:G40)</f>
        <v>12</v>
      </c>
      <c r="H42" s="174">
        <f>+G42/F42</f>
        <v>1.2</v>
      </c>
      <c r="I42" s="173">
        <f>+SUM(I15:I40)</f>
        <v>17</v>
      </c>
      <c r="J42" s="173">
        <f>+SUM(J15:J40)</f>
        <v>16</v>
      </c>
      <c r="K42" s="174">
        <f>+J42/I42</f>
        <v>0.94117647058823528</v>
      </c>
      <c r="L42" s="173">
        <f>+SUM(L15:L40)</f>
        <v>10</v>
      </c>
      <c r="M42" s="173">
        <f>+SUM(M15:M40)</f>
        <v>0</v>
      </c>
      <c r="N42" s="174">
        <f>+M42/L42</f>
        <v>0</v>
      </c>
      <c r="O42" s="173">
        <f>+SUM(O15:O40)</f>
        <v>21</v>
      </c>
      <c r="P42" s="173">
        <f>+SUM(P15:P40)</f>
        <v>0</v>
      </c>
      <c r="Q42" s="175">
        <f>+P42/O42</f>
        <v>0</v>
      </c>
      <c r="R42" s="155">
        <f>+SUM(G42+J42+M42+P42)/(F42+I42+L42+O42)</f>
        <v>0.48275862068965519</v>
      </c>
      <c r="S42" s="45"/>
    </row>
    <row r="43" spans="1:19" s="42" customFormat="1" ht="74.45" customHeight="1">
      <c r="A43" s="43"/>
      <c r="B43" s="43"/>
      <c r="C43" s="485" t="s">
        <v>157</v>
      </c>
      <c r="D43" s="485"/>
      <c r="E43" s="485"/>
      <c r="F43" s="476" t="s">
        <v>158</v>
      </c>
      <c r="G43" s="476"/>
      <c r="H43" s="476"/>
      <c r="I43" s="517" t="s">
        <v>772</v>
      </c>
      <c r="J43" s="518"/>
      <c r="K43" s="518"/>
      <c r="L43" s="434"/>
      <c r="M43" s="434"/>
      <c r="N43" s="434"/>
      <c r="O43" s="434"/>
      <c r="P43" s="434"/>
      <c r="Q43" s="434"/>
      <c r="R43" s="396" t="s">
        <v>773</v>
      </c>
      <c r="S43" s="172"/>
    </row>
    <row r="44" spans="1:19" s="39" customFormat="1" ht="74.45" customHeight="1">
      <c r="C44" s="485"/>
      <c r="D44" s="485"/>
      <c r="E44" s="485"/>
      <c r="F44" s="476"/>
      <c r="G44" s="476"/>
      <c r="H44" s="476"/>
      <c r="I44" s="518"/>
      <c r="J44" s="518"/>
      <c r="K44" s="518"/>
      <c r="L44" s="434"/>
      <c r="M44" s="434"/>
      <c r="N44" s="434"/>
      <c r="O44" s="434"/>
      <c r="P44" s="434"/>
      <c r="Q44" s="434"/>
      <c r="R44" s="396"/>
      <c r="S44" s="41"/>
    </row>
    <row r="45" spans="1:19" s="39" customFormat="1" ht="74.45" customHeight="1">
      <c r="C45" s="485"/>
      <c r="D45" s="485"/>
      <c r="E45" s="485"/>
      <c r="F45" s="476"/>
      <c r="G45" s="476"/>
      <c r="H45" s="476"/>
      <c r="I45" s="518"/>
      <c r="J45" s="518"/>
      <c r="K45" s="518"/>
      <c r="L45" s="434"/>
      <c r="M45" s="434"/>
      <c r="N45" s="434"/>
      <c r="O45" s="434"/>
      <c r="P45" s="434"/>
      <c r="Q45" s="434"/>
      <c r="R45" s="396"/>
      <c r="S45" s="41"/>
    </row>
    <row r="46" spans="1:19" s="39" customFormat="1" ht="74.45" customHeight="1">
      <c r="C46" s="485"/>
      <c r="D46" s="485"/>
      <c r="E46" s="485"/>
      <c r="F46" s="476"/>
      <c r="G46" s="476"/>
      <c r="H46" s="476"/>
      <c r="I46" s="518"/>
      <c r="J46" s="518"/>
      <c r="K46" s="518"/>
      <c r="L46" s="434"/>
      <c r="M46" s="434"/>
      <c r="N46" s="434"/>
      <c r="O46" s="434"/>
      <c r="P46" s="434"/>
      <c r="Q46" s="434"/>
      <c r="R46" s="396"/>
      <c r="S46" s="41"/>
    </row>
    <row r="47" spans="1:19" s="39" customFormat="1" ht="74.45" customHeight="1">
      <c r="C47" s="485"/>
      <c r="D47" s="485"/>
      <c r="E47" s="485"/>
      <c r="F47" s="476"/>
      <c r="G47" s="476"/>
      <c r="H47" s="476"/>
      <c r="I47" s="518"/>
      <c r="J47" s="518"/>
      <c r="K47" s="518"/>
      <c r="L47" s="434"/>
      <c r="M47" s="434"/>
      <c r="N47" s="434"/>
      <c r="O47" s="434"/>
      <c r="P47" s="434"/>
      <c r="Q47" s="434"/>
      <c r="R47" s="396"/>
      <c r="S47" s="41"/>
    </row>
    <row r="48" spans="1:19" s="39" customFormat="1" ht="74.45" customHeight="1">
      <c r="C48" s="485"/>
      <c r="D48" s="485"/>
      <c r="E48" s="485"/>
      <c r="F48" s="476"/>
      <c r="G48" s="476"/>
      <c r="H48" s="476"/>
      <c r="I48" s="518"/>
      <c r="J48" s="518"/>
      <c r="K48" s="518"/>
      <c r="L48" s="434"/>
      <c r="M48" s="434"/>
      <c r="N48" s="434"/>
      <c r="O48" s="434"/>
      <c r="P48" s="434"/>
      <c r="Q48" s="434"/>
      <c r="R48" s="396"/>
      <c r="S48" s="41"/>
    </row>
    <row r="49" spans="3:19" s="39" customFormat="1" ht="74.45" customHeight="1">
      <c r="C49" s="485"/>
      <c r="D49" s="485"/>
      <c r="E49" s="485"/>
      <c r="F49" s="476"/>
      <c r="G49" s="476"/>
      <c r="H49" s="476"/>
      <c r="I49" s="518"/>
      <c r="J49" s="518"/>
      <c r="K49" s="518"/>
      <c r="L49" s="434"/>
      <c r="M49" s="434"/>
      <c r="N49" s="434"/>
      <c r="O49" s="434"/>
      <c r="P49" s="434"/>
      <c r="Q49" s="434"/>
      <c r="R49" s="396"/>
      <c r="S49" s="41"/>
    </row>
    <row r="50" spans="3:19" s="39" customFormat="1" ht="74.45" customHeight="1">
      <c r="C50" s="485"/>
      <c r="D50" s="485"/>
      <c r="E50" s="485"/>
      <c r="F50" s="476"/>
      <c r="G50" s="476"/>
      <c r="H50" s="476"/>
      <c r="I50" s="518"/>
      <c r="J50" s="518"/>
      <c r="K50" s="518"/>
      <c r="L50" s="434"/>
      <c r="M50" s="434"/>
      <c r="N50" s="434"/>
      <c r="O50" s="434"/>
      <c r="P50" s="434"/>
      <c r="Q50" s="434"/>
      <c r="R50" s="396"/>
      <c r="S50" s="41"/>
    </row>
    <row r="51" spans="3:19" s="39" customFormat="1" ht="330" customHeight="1">
      <c r="C51" s="485"/>
      <c r="D51" s="485"/>
      <c r="E51" s="485"/>
      <c r="F51" s="476"/>
      <c r="G51" s="476"/>
      <c r="H51" s="476"/>
      <c r="I51" s="518"/>
      <c r="J51" s="518"/>
      <c r="K51" s="518"/>
      <c r="L51" s="434"/>
      <c r="M51" s="434"/>
      <c r="N51" s="434"/>
      <c r="O51" s="434"/>
      <c r="P51" s="434"/>
      <c r="Q51" s="434"/>
      <c r="R51" s="396"/>
      <c r="S51" s="41"/>
    </row>
    <row r="52" spans="3:19" s="39" customFormat="1">
      <c r="D52" s="41"/>
      <c r="E52" s="41"/>
      <c r="S52" s="41"/>
    </row>
    <row r="53" spans="3:19" s="39" customFormat="1">
      <c r="D53" s="41"/>
      <c r="E53" s="41"/>
      <c r="S53" s="41"/>
    </row>
    <row r="54" spans="3:19" s="39" customFormat="1">
      <c r="D54" s="41"/>
      <c r="E54" s="41"/>
      <c r="S54" s="41"/>
    </row>
    <row r="55" spans="3:19" s="39" customFormat="1">
      <c r="D55" s="41"/>
      <c r="E55" s="41"/>
      <c r="S55" s="41"/>
    </row>
    <row r="56" spans="3:19" s="39" customFormat="1">
      <c r="D56" s="41"/>
      <c r="E56" s="41"/>
      <c r="S56" s="41"/>
    </row>
    <row r="57" spans="3:19" s="39" customFormat="1">
      <c r="D57" s="41"/>
      <c r="E57" s="41"/>
      <c r="S57" s="41"/>
    </row>
    <row r="58" spans="3:19" s="39" customFormat="1">
      <c r="D58" s="41"/>
      <c r="E58" s="41"/>
      <c r="S58" s="41"/>
    </row>
    <row r="59" spans="3:19" s="39" customFormat="1">
      <c r="D59" s="41"/>
      <c r="E59" s="41"/>
      <c r="S59" s="41"/>
    </row>
    <row r="60" spans="3:19" s="39" customFormat="1">
      <c r="D60" s="41"/>
      <c r="E60" s="41"/>
      <c r="S60" s="41"/>
    </row>
    <row r="61" spans="3:19" s="39" customFormat="1">
      <c r="D61" s="41"/>
      <c r="E61" s="41"/>
      <c r="S61" s="41"/>
    </row>
    <row r="62" spans="3:19" s="39" customFormat="1">
      <c r="D62" s="41"/>
      <c r="E62" s="41"/>
      <c r="S62" s="41"/>
    </row>
    <row r="63" spans="3:19" s="39" customFormat="1">
      <c r="D63" s="41"/>
      <c r="E63" s="41"/>
      <c r="S63" s="41"/>
    </row>
    <row r="64" spans="3:19" s="39" customFormat="1">
      <c r="D64" s="41"/>
      <c r="E64" s="41"/>
      <c r="S64" s="41"/>
    </row>
    <row r="65" spans="4:19" s="39" customFormat="1">
      <c r="D65" s="41"/>
      <c r="E65" s="41"/>
      <c r="S65" s="41"/>
    </row>
    <row r="66" spans="4:19" s="39" customFormat="1">
      <c r="D66" s="41"/>
      <c r="E66" s="41"/>
      <c r="S66" s="41"/>
    </row>
    <row r="67" spans="4:19" s="39" customFormat="1">
      <c r="D67" s="41"/>
      <c r="E67" s="41"/>
      <c r="S67" s="41"/>
    </row>
    <row r="68" spans="4:19" s="39" customFormat="1">
      <c r="D68" s="41"/>
      <c r="E68" s="41"/>
      <c r="S68" s="41"/>
    </row>
    <row r="69" spans="4:19" s="39" customFormat="1">
      <c r="D69" s="41"/>
      <c r="E69" s="41"/>
      <c r="S69" s="41"/>
    </row>
    <row r="70" spans="4:19" s="39" customFormat="1">
      <c r="D70" s="41"/>
      <c r="E70" s="41"/>
      <c r="S70" s="41"/>
    </row>
    <row r="71" spans="4:19" s="39" customFormat="1">
      <c r="D71" s="41"/>
      <c r="E71" s="41"/>
      <c r="S71" s="41"/>
    </row>
    <row r="72" spans="4:19" s="39" customFormat="1">
      <c r="D72" s="41"/>
      <c r="E72" s="41"/>
      <c r="S72" s="41"/>
    </row>
    <row r="73" spans="4:19" s="39" customFormat="1">
      <c r="D73" s="41"/>
      <c r="E73" s="41"/>
      <c r="S73" s="41"/>
    </row>
    <row r="74" spans="4:19" s="39" customFormat="1">
      <c r="D74" s="41"/>
      <c r="E74" s="41"/>
      <c r="S74" s="41"/>
    </row>
    <row r="75" spans="4:19" s="39" customFormat="1">
      <c r="D75" s="41"/>
      <c r="E75" s="41"/>
      <c r="S75" s="41"/>
    </row>
    <row r="76" spans="4:19" s="39" customFormat="1">
      <c r="D76" s="41"/>
      <c r="E76" s="41"/>
      <c r="S76" s="41"/>
    </row>
    <row r="77" spans="4:19" s="39" customFormat="1">
      <c r="D77" s="41"/>
      <c r="E77" s="41"/>
      <c r="S77" s="41"/>
    </row>
    <row r="78" spans="4:19" s="39" customFormat="1">
      <c r="D78" s="41"/>
      <c r="E78" s="41"/>
      <c r="S78" s="41"/>
    </row>
    <row r="79" spans="4:19" s="39" customFormat="1">
      <c r="D79" s="41"/>
      <c r="E79" s="41"/>
      <c r="S79" s="41"/>
    </row>
    <row r="80" spans="4:19" s="39" customFormat="1">
      <c r="D80" s="41"/>
      <c r="E80" s="41"/>
      <c r="S80" s="41"/>
    </row>
    <row r="81" spans="4:19" s="39" customFormat="1">
      <c r="D81" s="41"/>
      <c r="E81" s="41"/>
      <c r="S81" s="41"/>
    </row>
    <row r="82" spans="4:19" s="39" customFormat="1">
      <c r="D82" s="41"/>
      <c r="E82" s="41"/>
      <c r="S82" s="41"/>
    </row>
    <row r="83" spans="4:19" s="39" customFormat="1">
      <c r="D83" s="41"/>
      <c r="E83" s="41"/>
      <c r="S83" s="41"/>
    </row>
    <row r="84" spans="4:19" s="39" customFormat="1">
      <c r="D84" s="41"/>
      <c r="E84" s="41"/>
      <c r="S84" s="41"/>
    </row>
    <row r="85" spans="4:19" s="39" customFormat="1">
      <c r="D85" s="41"/>
      <c r="E85" s="41"/>
      <c r="S85" s="41"/>
    </row>
    <row r="86" spans="4:19" s="39" customFormat="1">
      <c r="D86" s="41"/>
      <c r="E86" s="41"/>
      <c r="S86" s="41"/>
    </row>
    <row r="87" spans="4:19" s="39" customFormat="1">
      <c r="D87" s="41"/>
      <c r="E87" s="41"/>
      <c r="S87" s="41"/>
    </row>
    <row r="88" spans="4:19" s="39" customFormat="1">
      <c r="D88" s="41"/>
      <c r="E88" s="41"/>
      <c r="S88" s="41"/>
    </row>
    <row r="89" spans="4:19" s="39" customFormat="1">
      <c r="D89" s="41"/>
      <c r="E89" s="41"/>
      <c r="S89" s="41"/>
    </row>
    <row r="90" spans="4:19" s="39" customFormat="1">
      <c r="D90" s="41"/>
      <c r="E90" s="41"/>
      <c r="S90" s="41"/>
    </row>
    <row r="91" spans="4:19" s="39" customFormat="1">
      <c r="D91" s="41"/>
      <c r="E91" s="41"/>
      <c r="S91" s="41"/>
    </row>
    <row r="92" spans="4:19" s="39" customFormat="1">
      <c r="D92" s="41"/>
      <c r="E92" s="41"/>
      <c r="S92" s="41"/>
    </row>
    <row r="93" spans="4:19" s="39" customFormat="1">
      <c r="D93" s="41"/>
      <c r="E93" s="41"/>
      <c r="S93" s="41"/>
    </row>
    <row r="94" spans="4:19" s="39" customFormat="1">
      <c r="D94" s="41"/>
      <c r="E94" s="41"/>
      <c r="S94" s="41"/>
    </row>
    <row r="95" spans="4:19" s="39" customFormat="1">
      <c r="D95" s="41"/>
      <c r="E95" s="41"/>
      <c r="S95" s="41"/>
    </row>
    <row r="96" spans="4:19" s="39" customFormat="1">
      <c r="D96" s="41"/>
      <c r="E96" s="41"/>
      <c r="S96" s="41"/>
    </row>
    <row r="97" spans="4:19" s="39" customFormat="1">
      <c r="D97" s="41"/>
      <c r="E97" s="41"/>
      <c r="S97" s="41"/>
    </row>
    <row r="98" spans="4:19" s="39" customFormat="1">
      <c r="D98" s="41"/>
      <c r="E98" s="41"/>
      <c r="S98" s="41"/>
    </row>
    <row r="99" spans="4:19" s="39" customFormat="1">
      <c r="D99" s="41"/>
      <c r="E99" s="41"/>
      <c r="S99" s="41"/>
    </row>
    <row r="100" spans="4:19" s="39" customFormat="1">
      <c r="D100" s="41"/>
      <c r="E100" s="41"/>
      <c r="S100" s="41"/>
    </row>
    <row r="101" spans="4:19" s="39" customFormat="1">
      <c r="D101" s="41"/>
      <c r="E101" s="41"/>
      <c r="S101" s="41"/>
    </row>
    <row r="102" spans="4:19" s="39" customFormat="1">
      <c r="D102" s="41"/>
      <c r="E102" s="41"/>
      <c r="S102" s="41"/>
    </row>
    <row r="103" spans="4:19" s="39" customFormat="1">
      <c r="D103" s="41"/>
      <c r="E103" s="41"/>
      <c r="S103" s="41"/>
    </row>
    <row r="104" spans="4:19" s="39" customFormat="1">
      <c r="D104" s="41"/>
      <c r="E104" s="41"/>
      <c r="S104" s="41"/>
    </row>
    <row r="105" spans="4:19" s="39" customFormat="1">
      <c r="D105" s="41"/>
      <c r="E105" s="41"/>
      <c r="S105" s="41"/>
    </row>
    <row r="106" spans="4:19" s="39" customFormat="1">
      <c r="D106" s="41"/>
      <c r="E106" s="41"/>
      <c r="S106" s="41"/>
    </row>
    <row r="107" spans="4:19" s="39" customFormat="1">
      <c r="D107" s="41"/>
      <c r="E107" s="41"/>
      <c r="S107" s="41"/>
    </row>
    <row r="108" spans="4:19" s="39" customFormat="1">
      <c r="D108" s="41"/>
      <c r="E108" s="41"/>
      <c r="S108" s="41"/>
    </row>
    <row r="109" spans="4:19" s="39" customFormat="1">
      <c r="D109" s="41"/>
      <c r="E109" s="41"/>
      <c r="S109" s="41"/>
    </row>
    <row r="110" spans="4:19" s="39" customFormat="1">
      <c r="D110" s="41"/>
      <c r="E110" s="41"/>
      <c r="S110" s="41"/>
    </row>
    <row r="111" spans="4:19" s="39" customFormat="1">
      <c r="D111" s="41"/>
      <c r="E111" s="41"/>
      <c r="S111" s="41"/>
    </row>
    <row r="112" spans="4:19" s="39" customFormat="1">
      <c r="D112" s="41"/>
      <c r="E112" s="41"/>
      <c r="S112" s="41"/>
    </row>
    <row r="113" spans="4:19" s="39" customFormat="1">
      <c r="D113" s="41"/>
      <c r="E113" s="41"/>
      <c r="S113" s="41"/>
    </row>
    <row r="114" spans="4:19" s="39" customFormat="1">
      <c r="D114" s="41"/>
      <c r="E114" s="41"/>
      <c r="S114" s="41"/>
    </row>
    <row r="115" spans="4:19" s="39" customFormat="1">
      <c r="D115" s="41"/>
      <c r="E115" s="41"/>
      <c r="S115" s="41"/>
    </row>
    <row r="116" spans="4:19" s="39" customFormat="1">
      <c r="D116" s="41"/>
      <c r="E116" s="41"/>
      <c r="S116" s="41"/>
    </row>
    <row r="117" spans="4:19" s="39" customFormat="1">
      <c r="D117" s="41"/>
      <c r="E117" s="41"/>
      <c r="S117" s="41"/>
    </row>
    <row r="118" spans="4:19" s="39" customFormat="1">
      <c r="D118" s="41"/>
      <c r="E118" s="41"/>
      <c r="S118" s="41"/>
    </row>
    <row r="119" spans="4:19" s="39" customFormat="1">
      <c r="D119" s="41"/>
      <c r="E119" s="41"/>
      <c r="S119" s="41"/>
    </row>
    <row r="120" spans="4:19" s="39" customFormat="1">
      <c r="D120" s="41"/>
      <c r="E120" s="41"/>
      <c r="S120" s="41"/>
    </row>
    <row r="121" spans="4:19" s="39" customFormat="1">
      <c r="D121" s="41"/>
      <c r="E121" s="41"/>
      <c r="S121" s="41"/>
    </row>
    <row r="122" spans="4:19" s="39" customFormat="1">
      <c r="D122" s="41"/>
      <c r="E122" s="41"/>
      <c r="S122" s="41"/>
    </row>
    <row r="123" spans="4:19" s="39" customFormat="1">
      <c r="D123" s="41"/>
      <c r="E123" s="41"/>
      <c r="S123" s="41"/>
    </row>
    <row r="124" spans="4:19" s="39" customFormat="1">
      <c r="D124" s="41"/>
      <c r="E124" s="41"/>
      <c r="S124" s="41"/>
    </row>
    <row r="125" spans="4:19" s="39" customFormat="1">
      <c r="D125" s="41"/>
      <c r="E125" s="41"/>
      <c r="S125" s="41"/>
    </row>
    <row r="126" spans="4:19" s="39" customFormat="1">
      <c r="D126" s="41"/>
      <c r="E126" s="41"/>
      <c r="S126" s="41"/>
    </row>
    <row r="127" spans="4:19" s="39" customFormat="1">
      <c r="D127" s="41"/>
      <c r="E127" s="41"/>
      <c r="S127" s="41"/>
    </row>
    <row r="128" spans="4:19" s="39" customFormat="1">
      <c r="D128" s="41"/>
      <c r="E128" s="41"/>
      <c r="S128" s="41"/>
    </row>
    <row r="129" spans="1:19" s="39" customFormat="1">
      <c r="D129" s="41"/>
      <c r="E129" s="41"/>
      <c r="S129" s="41"/>
    </row>
    <row r="130" spans="1:19">
      <c r="A130" s="39"/>
      <c r="B130" s="39"/>
      <c r="C130" s="39"/>
      <c r="D130" s="41"/>
      <c r="E130" s="41"/>
    </row>
  </sheetData>
  <autoFilter ref="A14:Z39" xr:uid="{3553CD02-0EB6-4C4A-B3CE-C8DFB86676E0}"/>
  <mergeCells count="46">
    <mergeCell ref="F43:H51"/>
    <mergeCell ref="A29:A33"/>
    <mergeCell ref="A34:A39"/>
    <mergeCell ref="A41:E41"/>
    <mergeCell ref="C42:D42"/>
    <mergeCell ref="C43:E51"/>
    <mergeCell ref="A26:A28"/>
    <mergeCell ref="A12:R12"/>
    <mergeCell ref="A13:A14"/>
    <mergeCell ref="B13:B14"/>
    <mergeCell ref="C13:C14"/>
    <mergeCell ref="F13:G13"/>
    <mergeCell ref="H13:H14"/>
    <mergeCell ref="I13:J13"/>
    <mergeCell ref="K13:K14"/>
    <mergeCell ref="L13:M13"/>
    <mergeCell ref="N13:N14"/>
    <mergeCell ref="O13:P13"/>
    <mergeCell ref="Q13:Q14"/>
    <mergeCell ref="R13:R14"/>
    <mergeCell ref="A16:A20"/>
    <mergeCell ref="A21:A25"/>
    <mergeCell ref="Q10:R10"/>
    <mergeCell ref="A7:B7"/>
    <mergeCell ref="C7:R7"/>
    <mergeCell ref="A8:B8"/>
    <mergeCell ref="C8:R8"/>
    <mergeCell ref="A9:B9"/>
    <mergeCell ref="D9:F9"/>
    <mergeCell ref="G9:R9"/>
    <mergeCell ref="A10:B10"/>
    <mergeCell ref="D10:E10"/>
    <mergeCell ref="F10:I10"/>
    <mergeCell ref="K10:N10"/>
    <mergeCell ref="O10:P10"/>
    <mergeCell ref="B1:P1"/>
    <mergeCell ref="B2:P3"/>
    <mergeCell ref="A5:B5"/>
    <mergeCell ref="C5:R5"/>
    <mergeCell ref="A6:B6"/>
    <mergeCell ref="C6:R6"/>
    <mergeCell ref="S13:S14"/>
    <mergeCell ref="I43:K51"/>
    <mergeCell ref="L43:N51"/>
    <mergeCell ref="O43:Q51"/>
    <mergeCell ref="R43:R51"/>
  </mergeCells>
  <dataValidations count="3">
    <dataValidation type="decimal" operator="lessThan" showInputMessage="1" sqref="R1" xr:uid="{5D7ED218-7D17-4718-8FB5-6474FD527C84}">
      <formula1>0</formula1>
    </dataValidation>
    <dataValidation operator="lessThan" allowBlank="1" showInputMessage="1" showErrorMessage="1" sqref="Q3 B1:B2 R2:R3" xr:uid="{D1DAC89D-B5B2-4778-8005-9AD9B3869A7A}"/>
    <dataValidation type="decimal" operator="lessThan" allowBlank="1" showInputMessage="1" showErrorMessage="1" sqref="Q1:Q2" xr:uid="{F6C8CA23-E2CD-43FB-AEDD-E42F0BD65E47}">
      <formula1>0</formula1>
    </dataValidation>
  </dataValidations>
  <hyperlinks>
    <hyperlink ref="H15" r:id="rId1" xr:uid="{1FD625D7-D19A-4ADE-A21A-1E9DED1F915F}"/>
    <hyperlink ref="H21" r:id="rId2" display="https://supersalud-my.sharepoint.com/:f:/r/personal/cesar_monroy_supersalud_gov_co/Documents/SEGUIMIENTO A PLANES 2026/PAG/I TRIMESTRE/A1-PA-002 PETH/SIGEP?csf=1&amp;web=1&amp;e=MnuClW" xr:uid="{B91C158F-0772-41A3-AA83-43C622F0B2BB}"/>
    <hyperlink ref="H22" r:id="rId3" display="https://supersalud-my.sharepoint.com/:f:/r/personal/cesar_monroy_supersalud_gov_co/Documents/PAG 2026 EVIDENCIAS/I TRIMESTRE/A1-PA-002 PETH/PLAN DE PREVISION Y VACANTES?csf=1&amp;web=1&amp;e=EfBEJr" xr:uid="{7008FEDF-711B-455E-9F8C-A7DC3F81805B}"/>
    <hyperlink ref="H24" r:id="rId4" display="https://supersalud-my.sharepoint.com/:b:/r/personal/cesar_monroy_supersalud_gov_co/Documents/PAG 2026 EVIDENCIAS/I TRIMESTRE/A1-PA-002 PETH/Concurso de m%C3%A9ritos/Informe acciones del proceso de provisio%CC%81n I trimestre.pdf?csf=1&amp;web=1&amp;e=hg9rcj" xr:uid="{0E449A4C-0BE3-4B15-8221-61B29EB4756F}"/>
    <hyperlink ref="H25" r:id="rId5" display="https://supersalud-my.sharepoint.com/:f:/r/personal/cesar_monroy_supersalud_gov_co/Documents/PAG 2026 EVIDENCIAS/I TRIMESTRE/A1-PA-002 PETH/PLAN DE PREVISION Y VACANTES?csf=1&amp;web=1&amp;e=EfBEJr" xr:uid="{F7DB60DB-F78F-456B-ACF3-1B0EE6878CDC}"/>
    <hyperlink ref="H26" r:id="rId6" display="https://supersalud-my.sharepoint.com/:f:/r/personal/cesar_monroy_supersalud_gov_co/Documents/PAG 2026 EVIDENCIAS/I TRIMESTRE/A1-PA-002 PETH/INFORME DE LA GESTION DEL RENDIMIENTO?csf=1&amp;web=1&amp;e=c8XfDn" xr:uid="{C4EF3B22-E92B-4096-874C-2E49ACBB3AEC}"/>
    <hyperlink ref="H29" r:id="rId7" display="https://supersalud-my.sharepoint.com/:w:/r/personal/victoria_rodriguez_supersalud_gov_co/Documents/PIC/PLAN INSTITUCIONAL DE CAPACITACI%C3%93N/INFORMES PIC/2026/Informes Trimestrales/Informe Primer Trimestre 2026.docx?d=w8e887e2c64d141ffa248725612ef2893&amp;csf=1&amp;web=1&amp;e=PCSXwk" xr:uid="{3D40FF01-7822-49E0-BBE3-3F7FA61C58C3}"/>
    <hyperlink ref="H35" r:id="rId8" display="https://supersalud-my.sharepoint.com/:w:/r/personal/gina_corredor_supersalud_gov_co/Documents/SUPERSALUD/TELETRABAJO/INFORMES TELETRABAJO PAG/Informe teletrabajo I Trimestre 2026.docx?d=waf6d6bc89ed64b2ca580d104f5292dd7&amp;csf=1&amp;web=1&amp;e=fEvaC5" xr:uid="{DB5E3E09-B27C-4553-879F-D623DBFA04AA}"/>
    <hyperlink ref="H38" r:id="rId9" display="https://supersalud-my.sharepoint.com/:f:/r/personal/cesar_monroy_supersalud_gov_co/Documents/PAG 2026 EVIDENCIAS/I TRIMESTRE/A1-PA-005 BIENESTAR?csf=1&amp;web=1&amp;e=jd7Yfg" xr:uid="{9668E744-DC44-4853-8967-4BDAA9A137BB}"/>
    <hyperlink ref="H39" r:id="rId10" display="https://supersalud-my.sharepoint.com/:b:/r/personal/gina_corredor_supersalud_gov_co/Documents/EVIDENCIAS PRIMER TRIMESTRE 2026/CIFL02 Informe 1 Trimestre.pdf?csf=1&amp;web=1&amp;e=FmkJGT" xr:uid="{2DA5D636-D7F4-46A3-BC57-3FB321D2E75F}"/>
    <hyperlink ref="K39" r:id="rId11" xr:uid="{B9B08F2A-FE17-4107-BE32-3A80DD88A410}"/>
    <hyperlink ref="K38" r:id="rId12" xr:uid="{694A9DD3-4132-4D2E-8012-19199583BA12}"/>
    <hyperlink ref="K34:K36" r:id="rId13" display="Planes - Suite Visión Empresarial" xr:uid="{828C1408-80AD-4125-898D-5F396858E1CE}"/>
    <hyperlink ref="K21:K31" r:id="rId14" display="Planes - Suite Visión Empresarial" xr:uid="{63501077-D038-47DC-852F-19075413B459}"/>
    <hyperlink ref="K15" r:id="rId15" xr:uid="{6AF89176-C1FD-42C8-822F-A73EF8525521}"/>
  </hyperlinks>
  <pageMargins left="0.7" right="0.7" top="0.75" bottom="0.75" header="0.3" footer="0.3"/>
  <drawing r:id="rId16"/>
  <legacy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144D1-7B1D-4718-ACDC-4E346B5F2E49}">
  <dimension ref="A1:XFC146"/>
  <sheetViews>
    <sheetView zoomScale="85" zoomScaleNormal="85" workbookViewId="0"/>
  </sheetViews>
  <sheetFormatPr baseColWidth="10" defaultColWidth="0" defaultRowHeight="14.25"/>
  <cols>
    <col min="1" max="1" width="23.5703125" style="38" customWidth="1"/>
    <col min="2" max="2" width="31.140625" style="38" customWidth="1"/>
    <col min="3" max="3" width="21.28515625" style="38" customWidth="1"/>
    <col min="4" max="5" width="6" style="40" customWidth="1"/>
    <col min="6" max="7" width="13.5703125" style="38" customWidth="1"/>
    <col min="8" max="8" width="23.85546875" style="38" customWidth="1"/>
    <col min="9" max="10" width="13.5703125" style="38" customWidth="1"/>
    <col min="11" max="11" width="18.140625" style="38" customWidth="1"/>
    <col min="12" max="13" width="13.5703125" style="38" customWidth="1"/>
    <col min="14" max="14" width="14.7109375" style="38" customWidth="1"/>
    <col min="15" max="16" width="13.5703125" style="38" customWidth="1"/>
    <col min="17" max="17" width="10" style="38" customWidth="1"/>
    <col min="18" max="18" width="23.7109375" style="38" customWidth="1"/>
    <col min="19" max="19" width="66.28515625" style="39" hidden="1" customWidth="1"/>
    <col min="20" max="16381" width="11.42578125" style="38" hidden="1"/>
    <col min="16382" max="16382" width="18.28515625" style="38" hidden="1"/>
    <col min="16383" max="16383" width="14.28515625" style="38" hidden="1"/>
    <col min="16384" max="16384" width="1" style="38" hidden="1"/>
  </cols>
  <sheetData>
    <row r="1" spans="1:19" ht="15">
      <c r="A1" s="86"/>
      <c r="B1" s="519" t="s">
        <v>37</v>
      </c>
      <c r="C1" s="520"/>
      <c r="D1" s="520"/>
      <c r="E1" s="520"/>
      <c r="F1" s="520"/>
      <c r="G1" s="520"/>
      <c r="H1" s="520"/>
      <c r="I1" s="520"/>
      <c r="J1" s="520"/>
      <c r="K1" s="520"/>
      <c r="L1" s="520"/>
      <c r="M1" s="520"/>
      <c r="N1" s="520"/>
      <c r="O1" s="520"/>
      <c r="P1" s="521"/>
      <c r="Q1" s="85" t="s">
        <v>0</v>
      </c>
      <c r="R1" s="336" t="s">
        <v>1095</v>
      </c>
    </row>
    <row r="2" spans="1:19" ht="15" customHeight="1">
      <c r="A2" s="84"/>
      <c r="B2" s="522" t="s">
        <v>38</v>
      </c>
      <c r="C2" s="523"/>
      <c r="D2" s="523"/>
      <c r="E2" s="523"/>
      <c r="F2" s="523"/>
      <c r="G2" s="523"/>
      <c r="H2" s="523"/>
      <c r="I2" s="523"/>
      <c r="J2" s="523"/>
      <c r="K2" s="523"/>
      <c r="L2" s="523"/>
      <c r="M2" s="523"/>
      <c r="N2" s="523"/>
      <c r="O2" s="523"/>
      <c r="P2" s="524"/>
      <c r="Q2" s="83" t="s">
        <v>1</v>
      </c>
      <c r="R2" s="337">
        <v>1</v>
      </c>
    </row>
    <row r="3" spans="1:19" ht="15.75" thickBot="1">
      <c r="A3" s="82"/>
      <c r="B3" s="403"/>
      <c r="C3" s="404"/>
      <c r="D3" s="404"/>
      <c r="E3" s="404"/>
      <c r="F3" s="404"/>
      <c r="G3" s="404"/>
      <c r="H3" s="404"/>
      <c r="I3" s="404"/>
      <c r="J3" s="404"/>
      <c r="K3" s="404"/>
      <c r="L3" s="404"/>
      <c r="M3" s="404"/>
      <c r="N3" s="404"/>
      <c r="O3" s="404"/>
      <c r="P3" s="405"/>
      <c r="Q3" s="81" t="s">
        <v>2</v>
      </c>
      <c r="R3" s="338">
        <v>46112</v>
      </c>
    </row>
    <row r="4" spans="1:19">
      <c r="A4" s="39"/>
      <c r="B4" s="39"/>
      <c r="C4" s="39"/>
      <c r="D4" s="41"/>
      <c r="E4" s="41"/>
      <c r="F4" s="39"/>
      <c r="G4" s="39"/>
      <c r="H4" s="39"/>
      <c r="I4" s="39"/>
      <c r="J4" s="39"/>
      <c r="K4" s="39"/>
      <c r="L4" s="39"/>
      <c r="M4" s="39"/>
      <c r="N4" s="39"/>
      <c r="O4" s="39"/>
      <c r="P4" s="39"/>
      <c r="Q4" s="39"/>
      <c r="R4" s="39"/>
    </row>
    <row r="5" spans="1:19" s="75" customFormat="1" ht="31.5" customHeight="1">
      <c r="A5" s="406" t="s">
        <v>39</v>
      </c>
      <c r="B5" s="407"/>
      <c r="C5" s="408" t="s">
        <v>40</v>
      </c>
      <c r="D5" s="409"/>
      <c r="E5" s="409"/>
      <c r="F5" s="409"/>
      <c r="G5" s="409"/>
      <c r="H5" s="409"/>
      <c r="I5" s="409"/>
      <c r="J5" s="409"/>
      <c r="K5" s="409"/>
      <c r="L5" s="409"/>
      <c r="M5" s="409"/>
      <c r="N5" s="409"/>
      <c r="O5" s="409"/>
      <c r="P5" s="409"/>
      <c r="Q5" s="409"/>
      <c r="R5" s="410"/>
      <c r="S5" s="76"/>
    </row>
    <row r="6" spans="1:19" s="75" customFormat="1" ht="19.5" customHeight="1">
      <c r="A6" s="406" t="s">
        <v>41</v>
      </c>
      <c r="B6" s="407"/>
      <c r="C6" s="408" t="s">
        <v>159</v>
      </c>
      <c r="D6" s="409"/>
      <c r="E6" s="409"/>
      <c r="F6" s="409"/>
      <c r="G6" s="409"/>
      <c r="H6" s="409"/>
      <c r="I6" s="409"/>
      <c r="J6" s="409"/>
      <c r="K6" s="409"/>
      <c r="L6" s="409"/>
      <c r="M6" s="409"/>
      <c r="N6" s="409"/>
      <c r="O6" s="409"/>
      <c r="P6" s="409"/>
      <c r="Q6" s="409"/>
      <c r="R6" s="410"/>
      <c r="S6" s="76"/>
    </row>
    <row r="7" spans="1:19" s="75" customFormat="1" ht="19.5" customHeight="1">
      <c r="A7" s="406" t="s">
        <v>43</v>
      </c>
      <c r="B7" s="407"/>
      <c r="C7" s="411" t="s">
        <v>1090</v>
      </c>
      <c r="D7" s="412"/>
      <c r="E7" s="412"/>
      <c r="F7" s="412"/>
      <c r="G7" s="412"/>
      <c r="H7" s="412"/>
      <c r="I7" s="412"/>
      <c r="J7" s="412"/>
      <c r="K7" s="412"/>
      <c r="L7" s="412"/>
      <c r="M7" s="412"/>
      <c r="N7" s="412"/>
      <c r="O7" s="412"/>
      <c r="P7" s="412"/>
      <c r="Q7" s="412"/>
      <c r="R7" s="413"/>
      <c r="S7" s="76"/>
    </row>
    <row r="8" spans="1:19" s="75" customFormat="1" ht="19.5" customHeight="1">
      <c r="A8" s="406" t="s">
        <v>44</v>
      </c>
      <c r="B8" s="407"/>
      <c r="C8" s="408" t="s">
        <v>45</v>
      </c>
      <c r="D8" s="409"/>
      <c r="E8" s="409"/>
      <c r="F8" s="409"/>
      <c r="G8" s="409"/>
      <c r="H8" s="409"/>
      <c r="I8" s="409"/>
      <c r="J8" s="409"/>
      <c r="K8" s="409"/>
      <c r="L8" s="409"/>
      <c r="M8" s="409"/>
      <c r="N8" s="409"/>
      <c r="O8" s="409"/>
      <c r="P8" s="409"/>
      <c r="Q8" s="409"/>
      <c r="R8" s="410"/>
      <c r="S8" s="76"/>
    </row>
    <row r="9" spans="1:19" s="75" customFormat="1" ht="19.5" customHeight="1">
      <c r="A9" s="414" t="s">
        <v>46</v>
      </c>
      <c r="B9" s="414"/>
      <c r="C9" s="115" t="s">
        <v>160</v>
      </c>
      <c r="D9" s="406" t="s">
        <v>48</v>
      </c>
      <c r="E9" s="415"/>
      <c r="F9" s="415"/>
      <c r="G9" s="409" t="s">
        <v>161</v>
      </c>
      <c r="H9" s="409"/>
      <c r="I9" s="409"/>
      <c r="J9" s="409"/>
      <c r="K9" s="409"/>
      <c r="L9" s="409"/>
      <c r="M9" s="409"/>
      <c r="N9" s="409"/>
      <c r="O9" s="409"/>
      <c r="P9" s="409"/>
      <c r="Q9" s="409"/>
      <c r="R9" s="410"/>
      <c r="S9" s="76"/>
    </row>
    <row r="10" spans="1:19" s="75" customFormat="1" ht="19.5" customHeight="1">
      <c r="A10" s="416" t="s">
        <v>50</v>
      </c>
      <c r="B10" s="417"/>
      <c r="C10" s="80">
        <v>46049</v>
      </c>
      <c r="D10" s="414" t="s">
        <v>51</v>
      </c>
      <c r="E10" s="414"/>
      <c r="F10" s="418" t="s">
        <v>52</v>
      </c>
      <c r="G10" s="418"/>
      <c r="H10" s="418"/>
      <c r="I10" s="418"/>
      <c r="J10" s="47" t="s">
        <v>53</v>
      </c>
      <c r="K10" s="408" t="s">
        <v>54</v>
      </c>
      <c r="L10" s="409"/>
      <c r="M10" s="409"/>
      <c r="N10" s="410"/>
      <c r="O10" s="406" t="s">
        <v>55</v>
      </c>
      <c r="P10" s="407"/>
      <c r="Q10" s="408" t="s">
        <v>56</v>
      </c>
      <c r="R10" s="410"/>
      <c r="S10" s="76"/>
    </row>
    <row r="11" spans="1:19" s="76" customFormat="1" ht="12.75">
      <c r="A11" s="77"/>
      <c r="B11" s="77"/>
      <c r="C11" s="79"/>
      <c r="D11" s="78"/>
      <c r="E11" s="78"/>
      <c r="F11" s="77"/>
      <c r="G11" s="77"/>
      <c r="H11" s="77"/>
      <c r="I11" s="77"/>
      <c r="J11" s="77"/>
      <c r="K11" s="77"/>
      <c r="L11" s="77"/>
      <c r="M11" s="77"/>
      <c r="N11" s="77"/>
      <c r="O11" s="77"/>
      <c r="P11" s="77"/>
      <c r="Q11" s="77"/>
      <c r="R11" s="77"/>
    </row>
    <row r="12" spans="1:19" s="75" customFormat="1" ht="13.5" thickBot="1">
      <c r="A12" s="536" t="s">
        <v>57</v>
      </c>
      <c r="B12" s="537"/>
      <c r="C12" s="537"/>
      <c r="D12" s="537"/>
      <c r="E12" s="538"/>
      <c r="F12" s="539"/>
      <c r="G12" s="537"/>
      <c r="H12" s="540"/>
      <c r="I12" s="536"/>
      <c r="J12" s="537"/>
      <c r="K12" s="538"/>
      <c r="L12" s="539"/>
      <c r="M12" s="537"/>
      <c r="N12" s="537"/>
      <c r="O12" s="537"/>
      <c r="P12" s="537"/>
      <c r="Q12" s="540"/>
      <c r="R12" s="541"/>
      <c r="S12" s="76"/>
    </row>
    <row r="13" spans="1:19" s="75" customFormat="1" ht="38.25">
      <c r="A13" s="542" t="s">
        <v>58</v>
      </c>
      <c r="B13" s="543" t="s">
        <v>59</v>
      </c>
      <c r="C13" s="543" t="s">
        <v>60</v>
      </c>
      <c r="D13" s="185" t="s">
        <v>61</v>
      </c>
      <c r="E13" s="185" t="s">
        <v>62</v>
      </c>
      <c r="F13" s="543" t="s">
        <v>63</v>
      </c>
      <c r="G13" s="420"/>
      <c r="H13" s="543" t="s">
        <v>66</v>
      </c>
      <c r="I13" s="543" t="s">
        <v>65</v>
      </c>
      <c r="J13" s="420"/>
      <c r="K13" s="543" t="s">
        <v>66</v>
      </c>
      <c r="L13" s="543" t="s">
        <v>67</v>
      </c>
      <c r="M13" s="420"/>
      <c r="N13" s="543" t="s">
        <v>66</v>
      </c>
      <c r="O13" s="543" t="s">
        <v>68</v>
      </c>
      <c r="P13" s="420"/>
      <c r="Q13" s="543" t="s">
        <v>66</v>
      </c>
      <c r="R13" s="544" t="s">
        <v>69</v>
      </c>
      <c r="S13" s="546" t="s">
        <v>70</v>
      </c>
    </row>
    <row r="14" spans="1:19" s="71" customFormat="1" ht="26.25" customHeight="1" thickBot="1">
      <c r="A14" s="461"/>
      <c r="B14" s="463"/>
      <c r="C14" s="463"/>
      <c r="D14" s="180">
        <v>2025</v>
      </c>
      <c r="E14" s="180">
        <v>2026</v>
      </c>
      <c r="F14" s="73" t="s">
        <v>765</v>
      </c>
      <c r="G14" s="73" t="s">
        <v>764</v>
      </c>
      <c r="H14" s="463"/>
      <c r="I14" s="73" t="s">
        <v>765</v>
      </c>
      <c r="J14" s="73" t="s">
        <v>764</v>
      </c>
      <c r="K14" s="463"/>
      <c r="L14" s="73" t="s">
        <v>765</v>
      </c>
      <c r="M14" s="73" t="s">
        <v>764</v>
      </c>
      <c r="N14" s="463"/>
      <c r="O14" s="73" t="s">
        <v>765</v>
      </c>
      <c r="P14" s="73" t="s">
        <v>764</v>
      </c>
      <c r="Q14" s="463"/>
      <c r="R14" s="464"/>
      <c r="S14" s="547"/>
    </row>
    <row r="15" spans="1:19" s="52" customFormat="1" ht="49.9" customHeight="1" thickBot="1">
      <c r="A15" s="533" t="s">
        <v>162</v>
      </c>
      <c r="B15" s="280" t="s">
        <v>163</v>
      </c>
      <c r="C15" s="280" t="s">
        <v>164</v>
      </c>
      <c r="D15" s="182">
        <v>0</v>
      </c>
      <c r="E15" s="290">
        <v>1</v>
      </c>
      <c r="F15" s="225"/>
      <c r="G15" s="224"/>
      <c r="H15" s="224"/>
      <c r="I15" s="225"/>
      <c r="J15" s="224"/>
      <c r="K15" s="224"/>
      <c r="L15" s="225"/>
      <c r="M15" s="224"/>
      <c r="N15" s="224"/>
      <c r="O15" s="225">
        <v>1</v>
      </c>
      <c r="P15" s="224"/>
      <c r="Q15" s="224"/>
      <c r="R15" s="291" t="s">
        <v>45</v>
      </c>
      <c r="S15" s="53"/>
    </row>
    <row r="16" spans="1:19" s="52" customFormat="1" ht="49.9" customHeight="1" thickBot="1">
      <c r="A16" s="545"/>
      <c r="B16" s="288" t="s">
        <v>165</v>
      </c>
      <c r="C16" s="289" t="s">
        <v>164</v>
      </c>
      <c r="D16" s="99">
        <v>0</v>
      </c>
      <c r="E16" s="58">
        <v>1</v>
      </c>
      <c r="F16" s="65"/>
      <c r="G16" s="64"/>
      <c r="H16" s="64"/>
      <c r="I16" s="65">
        <v>1</v>
      </c>
      <c r="J16" s="356">
        <v>1</v>
      </c>
      <c r="K16" s="368" t="s">
        <v>75</v>
      </c>
      <c r="L16" s="65"/>
      <c r="M16" s="64"/>
      <c r="N16" s="64"/>
      <c r="O16" s="65"/>
      <c r="P16" s="64"/>
      <c r="Q16" s="64"/>
      <c r="R16" s="292" t="s">
        <v>45</v>
      </c>
      <c r="S16" s="283" t="s">
        <v>166</v>
      </c>
    </row>
    <row r="17" spans="1:19" s="52" customFormat="1" ht="49.9" customHeight="1" thickBot="1">
      <c r="A17" s="535"/>
      <c r="B17" s="281" t="s">
        <v>167</v>
      </c>
      <c r="C17" s="282" t="s">
        <v>164</v>
      </c>
      <c r="D17" s="59">
        <v>0</v>
      </c>
      <c r="E17" s="293">
        <v>1</v>
      </c>
      <c r="F17" s="294"/>
      <c r="G17" s="56"/>
      <c r="H17" s="56"/>
      <c r="I17" s="57"/>
      <c r="J17" s="56"/>
      <c r="K17" s="56"/>
      <c r="L17" s="57"/>
      <c r="M17" s="56"/>
      <c r="N17" s="56"/>
      <c r="O17" s="57">
        <v>1</v>
      </c>
      <c r="P17" s="56"/>
      <c r="Q17" s="56"/>
      <c r="R17" s="295" t="s">
        <v>45</v>
      </c>
      <c r="S17" s="53"/>
    </row>
    <row r="18" spans="1:19" s="52" customFormat="1" ht="49.9" customHeight="1" thickBot="1">
      <c r="A18" s="533" t="s">
        <v>168</v>
      </c>
      <c r="B18" s="279" t="s">
        <v>169</v>
      </c>
      <c r="C18" s="280" t="s">
        <v>164</v>
      </c>
      <c r="D18" s="182">
        <v>0</v>
      </c>
      <c r="E18" s="290">
        <v>1</v>
      </c>
      <c r="F18" s="225"/>
      <c r="G18" s="224"/>
      <c r="H18" s="224"/>
      <c r="I18" s="225">
        <v>1</v>
      </c>
      <c r="J18" s="357">
        <v>1</v>
      </c>
      <c r="K18" s="369" t="s">
        <v>75</v>
      </c>
      <c r="L18" s="225"/>
      <c r="M18" s="224"/>
      <c r="N18" s="224"/>
      <c r="O18" s="225"/>
      <c r="P18" s="224"/>
      <c r="Q18" s="224"/>
      <c r="R18" s="291" t="s">
        <v>45</v>
      </c>
      <c r="S18" s="283" t="s">
        <v>170</v>
      </c>
    </row>
    <row r="19" spans="1:19" s="52" customFormat="1" ht="49.9" customHeight="1">
      <c r="A19" s="534"/>
      <c r="B19" s="288" t="s">
        <v>171</v>
      </c>
      <c r="C19" s="289" t="s">
        <v>164</v>
      </c>
      <c r="D19" s="99">
        <v>0</v>
      </c>
      <c r="E19" s="58">
        <v>1</v>
      </c>
      <c r="F19" s="65"/>
      <c r="G19" s="64"/>
      <c r="H19" s="64"/>
      <c r="I19" s="65"/>
      <c r="J19" s="64"/>
      <c r="K19" s="64"/>
      <c r="L19" s="65"/>
      <c r="M19" s="64"/>
      <c r="N19" s="64"/>
      <c r="O19" s="65">
        <v>1</v>
      </c>
      <c r="P19" s="64"/>
      <c r="Q19" s="64"/>
      <c r="R19" s="292" t="s">
        <v>45</v>
      </c>
      <c r="S19" s="53"/>
    </row>
    <row r="20" spans="1:19" s="52" customFormat="1" ht="49.9" customHeight="1" thickBot="1">
      <c r="A20" s="535"/>
      <c r="B20" s="281" t="s">
        <v>172</v>
      </c>
      <c r="C20" s="282" t="s">
        <v>164</v>
      </c>
      <c r="D20" s="59">
        <v>3</v>
      </c>
      <c r="E20" s="293">
        <v>1</v>
      </c>
      <c r="F20" s="57"/>
      <c r="G20" s="56"/>
      <c r="H20" s="56"/>
      <c r="I20" s="57"/>
      <c r="J20" s="56"/>
      <c r="K20" s="56"/>
      <c r="L20" s="57"/>
      <c r="M20" s="56"/>
      <c r="N20" s="56"/>
      <c r="O20" s="57">
        <v>1</v>
      </c>
      <c r="P20" s="56"/>
      <c r="Q20" s="56"/>
      <c r="R20" s="295" t="s">
        <v>45</v>
      </c>
      <c r="S20" s="53"/>
    </row>
    <row r="21" spans="1:19" s="52" customFormat="1" ht="49.9" customHeight="1">
      <c r="A21" s="533" t="s">
        <v>173</v>
      </c>
      <c r="B21" s="279" t="s">
        <v>174</v>
      </c>
      <c r="C21" s="280" t="s">
        <v>164</v>
      </c>
      <c r="D21" s="182">
        <v>0</v>
      </c>
      <c r="E21" s="290">
        <v>1</v>
      </c>
      <c r="F21" s="225"/>
      <c r="G21" s="224"/>
      <c r="H21" s="224"/>
      <c r="I21" s="225"/>
      <c r="J21" s="224"/>
      <c r="K21" s="224"/>
      <c r="L21" s="225"/>
      <c r="M21" s="224"/>
      <c r="N21" s="224"/>
      <c r="O21" s="225">
        <v>1</v>
      </c>
      <c r="P21" s="224"/>
      <c r="Q21" s="224"/>
      <c r="R21" s="291" t="s">
        <v>45</v>
      </c>
      <c r="S21" s="53"/>
    </row>
    <row r="22" spans="1:19" s="52" customFormat="1" ht="49.9" customHeight="1">
      <c r="A22" s="534"/>
      <c r="B22" s="296" t="s">
        <v>175</v>
      </c>
      <c r="C22" s="289" t="s">
        <v>164</v>
      </c>
      <c r="D22" s="99">
        <v>1</v>
      </c>
      <c r="E22" s="58">
        <v>1</v>
      </c>
      <c r="F22" s="65"/>
      <c r="G22" s="64"/>
      <c r="H22" s="64"/>
      <c r="I22" s="65"/>
      <c r="J22" s="64"/>
      <c r="K22" s="64"/>
      <c r="L22" s="65"/>
      <c r="M22" s="64"/>
      <c r="N22" s="64"/>
      <c r="O22" s="65">
        <v>1</v>
      </c>
      <c r="P22" s="64"/>
      <c r="Q22" s="64"/>
      <c r="R22" s="292" t="s">
        <v>45</v>
      </c>
      <c r="S22" s="53"/>
    </row>
    <row r="23" spans="1:19" s="52" customFormat="1" ht="49.9" customHeight="1">
      <c r="A23" s="534"/>
      <c r="B23" s="288" t="s">
        <v>176</v>
      </c>
      <c r="C23" s="289" t="s">
        <v>164</v>
      </c>
      <c r="D23" s="99">
        <v>1</v>
      </c>
      <c r="E23" s="58">
        <v>1</v>
      </c>
      <c r="F23" s="65">
        <v>1</v>
      </c>
      <c r="G23" s="65">
        <v>1</v>
      </c>
      <c r="H23" s="297" t="s">
        <v>177</v>
      </c>
      <c r="I23" s="65"/>
      <c r="J23" s="64"/>
      <c r="K23" s="64"/>
      <c r="L23" s="65"/>
      <c r="M23" s="64"/>
      <c r="N23" s="64"/>
      <c r="O23" s="65"/>
      <c r="P23" s="64"/>
      <c r="Q23" s="64"/>
      <c r="R23" s="292" t="s">
        <v>45</v>
      </c>
      <c r="S23" s="53"/>
    </row>
    <row r="24" spans="1:19" s="52" customFormat="1" ht="49.9" customHeight="1" thickBot="1">
      <c r="A24" s="535"/>
      <c r="B24" s="281" t="s">
        <v>178</v>
      </c>
      <c r="C24" s="282" t="s">
        <v>164</v>
      </c>
      <c r="D24" s="59">
        <v>1</v>
      </c>
      <c r="E24" s="293">
        <v>1</v>
      </c>
      <c r="F24" s="57"/>
      <c r="G24" s="56"/>
      <c r="H24" s="56"/>
      <c r="I24" s="57"/>
      <c r="J24" s="56"/>
      <c r="K24" s="56"/>
      <c r="L24" s="57"/>
      <c r="M24" s="56"/>
      <c r="N24" s="56"/>
      <c r="O24" s="57">
        <v>1</v>
      </c>
      <c r="P24" s="56"/>
      <c r="Q24" s="56"/>
      <c r="R24" s="295" t="s">
        <v>45</v>
      </c>
      <c r="S24" s="53"/>
    </row>
    <row r="25" spans="1:19" s="52" customFormat="1" ht="49.9" customHeight="1">
      <c r="A25" s="533" t="s">
        <v>179</v>
      </c>
      <c r="B25" s="298" t="s">
        <v>180</v>
      </c>
      <c r="C25" s="280" t="s">
        <v>164</v>
      </c>
      <c r="D25" s="182">
        <v>1</v>
      </c>
      <c r="E25" s="290">
        <v>1</v>
      </c>
      <c r="F25" s="225"/>
      <c r="G25" s="224"/>
      <c r="H25" s="224"/>
      <c r="I25" s="225"/>
      <c r="J25" s="224"/>
      <c r="K25" s="224"/>
      <c r="L25" s="225"/>
      <c r="M25" s="224"/>
      <c r="N25" s="224"/>
      <c r="O25" s="225">
        <v>1</v>
      </c>
      <c r="P25" s="224"/>
      <c r="Q25" s="224"/>
      <c r="R25" s="291" t="s">
        <v>45</v>
      </c>
      <c r="S25" s="53"/>
    </row>
    <row r="26" spans="1:19" s="52" customFormat="1" ht="49.9" customHeight="1">
      <c r="A26" s="534"/>
      <c r="B26" s="288" t="s">
        <v>181</v>
      </c>
      <c r="C26" s="289" t="s">
        <v>164</v>
      </c>
      <c r="D26" s="99">
        <v>1</v>
      </c>
      <c r="E26" s="58">
        <v>1</v>
      </c>
      <c r="F26" s="65"/>
      <c r="G26" s="64"/>
      <c r="H26" s="64"/>
      <c r="I26" s="65"/>
      <c r="J26" s="64"/>
      <c r="K26" s="64"/>
      <c r="L26" s="65"/>
      <c r="M26" s="64"/>
      <c r="N26" s="64"/>
      <c r="O26" s="65">
        <v>1</v>
      </c>
      <c r="P26" s="64"/>
      <c r="Q26" s="64"/>
      <c r="R26" s="292" t="s">
        <v>45</v>
      </c>
      <c r="S26" s="53"/>
    </row>
    <row r="27" spans="1:19" s="52" customFormat="1" ht="49.9" customHeight="1">
      <c r="A27" s="534"/>
      <c r="B27" s="288" t="s">
        <v>182</v>
      </c>
      <c r="C27" s="289" t="s">
        <v>164</v>
      </c>
      <c r="D27" s="99">
        <v>0</v>
      </c>
      <c r="E27" s="58">
        <v>1</v>
      </c>
      <c r="F27" s="65"/>
      <c r="G27" s="64"/>
      <c r="H27" s="64"/>
      <c r="I27" s="65"/>
      <c r="J27" s="64"/>
      <c r="K27" s="64"/>
      <c r="L27" s="65"/>
      <c r="M27" s="64"/>
      <c r="N27" s="64"/>
      <c r="O27" s="65">
        <v>1</v>
      </c>
      <c r="P27" s="64"/>
      <c r="Q27" s="64"/>
      <c r="R27" s="292" t="s">
        <v>45</v>
      </c>
      <c r="S27" s="53"/>
    </row>
    <row r="28" spans="1:19" s="52" customFormat="1" ht="49.9" customHeight="1">
      <c r="A28" s="534"/>
      <c r="B28" s="288" t="s">
        <v>183</v>
      </c>
      <c r="C28" s="289" t="s">
        <v>164</v>
      </c>
      <c r="D28" s="99">
        <v>1</v>
      </c>
      <c r="E28" s="58">
        <v>1</v>
      </c>
      <c r="F28" s="65"/>
      <c r="G28" s="64"/>
      <c r="H28" s="64"/>
      <c r="I28" s="65"/>
      <c r="J28" s="64"/>
      <c r="K28" s="64"/>
      <c r="L28" s="65"/>
      <c r="M28" s="64"/>
      <c r="N28" s="64"/>
      <c r="O28" s="65">
        <v>1</v>
      </c>
      <c r="P28" s="64"/>
      <c r="Q28" s="64"/>
      <c r="R28" s="292" t="s">
        <v>45</v>
      </c>
      <c r="S28" s="53"/>
    </row>
    <row r="29" spans="1:19" s="52" customFormat="1" ht="49.9" customHeight="1">
      <c r="A29" s="534"/>
      <c r="B29" s="288" t="s">
        <v>184</v>
      </c>
      <c r="C29" s="289" t="s">
        <v>164</v>
      </c>
      <c r="D29" s="99">
        <v>0</v>
      </c>
      <c r="E29" s="58">
        <v>1</v>
      </c>
      <c r="F29" s="65"/>
      <c r="G29" s="64"/>
      <c r="H29" s="64"/>
      <c r="I29" s="65"/>
      <c r="J29" s="64"/>
      <c r="K29" s="64"/>
      <c r="L29" s="65"/>
      <c r="M29" s="64"/>
      <c r="N29" s="64"/>
      <c r="O29" s="65">
        <v>1</v>
      </c>
      <c r="P29" s="64"/>
      <c r="Q29" s="64"/>
      <c r="R29" s="292" t="s">
        <v>45</v>
      </c>
      <c r="S29" s="53"/>
    </row>
    <row r="30" spans="1:19" s="52" customFormat="1" ht="49.9" customHeight="1" thickBot="1">
      <c r="A30" s="535"/>
      <c r="B30" s="281" t="s">
        <v>185</v>
      </c>
      <c r="C30" s="282" t="s">
        <v>164</v>
      </c>
      <c r="D30" s="59">
        <v>0</v>
      </c>
      <c r="E30" s="293">
        <v>2</v>
      </c>
      <c r="F30" s="57">
        <v>1</v>
      </c>
      <c r="G30" s="57">
        <v>1</v>
      </c>
      <c r="H30" s="299" t="s">
        <v>186</v>
      </c>
      <c r="I30" s="57"/>
      <c r="J30" s="56"/>
      <c r="K30" s="56"/>
      <c r="L30" s="57">
        <v>1</v>
      </c>
      <c r="M30" s="56"/>
      <c r="N30" s="56"/>
      <c r="O30" s="57"/>
      <c r="P30" s="56"/>
      <c r="Q30" s="56"/>
      <c r="R30" s="295" t="s">
        <v>45</v>
      </c>
      <c r="S30" s="53"/>
    </row>
    <row r="31" spans="1:19" s="52" customFormat="1" ht="49.9" customHeight="1" thickBot="1">
      <c r="A31" s="533" t="s">
        <v>187</v>
      </c>
      <c r="B31" s="279" t="s">
        <v>188</v>
      </c>
      <c r="C31" s="280" t="s">
        <v>164</v>
      </c>
      <c r="D31" s="182">
        <v>0</v>
      </c>
      <c r="E31" s="290">
        <v>1</v>
      </c>
      <c r="F31" s="225"/>
      <c r="G31" s="224"/>
      <c r="H31" s="224"/>
      <c r="I31" s="225"/>
      <c r="J31" s="224"/>
      <c r="K31" s="224"/>
      <c r="L31" s="225"/>
      <c r="M31" s="224"/>
      <c r="N31" s="224"/>
      <c r="O31" s="225">
        <v>1</v>
      </c>
      <c r="P31" s="224"/>
      <c r="Q31" s="224"/>
      <c r="R31" s="291" t="s">
        <v>45</v>
      </c>
      <c r="S31" s="53"/>
    </row>
    <row r="32" spans="1:19" s="52" customFormat="1" ht="49.9" customHeight="1" thickBot="1">
      <c r="A32" s="534"/>
      <c r="B32" s="288" t="s">
        <v>189</v>
      </c>
      <c r="C32" s="289" t="s">
        <v>164</v>
      </c>
      <c r="D32" s="99">
        <v>2</v>
      </c>
      <c r="E32" s="58">
        <v>4</v>
      </c>
      <c r="F32" s="65">
        <v>1</v>
      </c>
      <c r="G32" s="65">
        <v>2</v>
      </c>
      <c r="H32" s="297" t="s">
        <v>190</v>
      </c>
      <c r="I32" s="65">
        <v>1</v>
      </c>
      <c r="J32" s="356">
        <v>1</v>
      </c>
      <c r="K32" s="368" t="s">
        <v>75</v>
      </c>
      <c r="L32" s="65">
        <v>1</v>
      </c>
      <c r="M32" s="64"/>
      <c r="N32" s="64"/>
      <c r="O32" s="65">
        <v>1</v>
      </c>
      <c r="P32" s="64"/>
      <c r="Q32" s="64"/>
      <c r="R32" s="292" t="s">
        <v>45</v>
      </c>
      <c r="S32" s="284" t="s">
        <v>191</v>
      </c>
    </row>
    <row r="33" spans="1:19" s="52" customFormat="1" ht="49.9" customHeight="1">
      <c r="A33" s="534"/>
      <c r="B33" s="288" t="s">
        <v>192</v>
      </c>
      <c r="C33" s="289" t="s">
        <v>164</v>
      </c>
      <c r="D33" s="99">
        <v>1</v>
      </c>
      <c r="E33" s="58">
        <v>1</v>
      </c>
      <c r="F33" s="65"/>
      <c r="G33" s="64"/>
      <c r="H33" s="64"/>
      <c r="I33" s="65"/>
      <c r="J33" s="64"/>
      <c r="K33" s="64"/>
      <c r="L33" s="65"/>
      <c r="M33" s="64"/>
      <c r="N33" s="64"/>
      <c r="O33" s="65">
        <v>1</v>
      </c>
      <c r="P33" s="64"/>
      <c r="Q33" s="64"/>
      <c r="R33" s="292" t="s">
        <v>45</v>
      </c>
      <c r="S33" s="53"/>
    </row>
    <row r="34" spans="1:19" s="52" customFormat="1" ht="49.9" customHeight="1">
      <c r="A34" s="534"/>
      <c r="B34" s="288" t="s">
        <v>193</v>
      </c>
      <c r="C34" s="289" t="s">
        <v>164</v>
      </c>
      <c r="D34" s="99">
        <v>1</v>
      </c>
      <c r="E34" s="58">
        <v>1</v>
      </c>
      <c r="F34" s="65"/>
      <c r="G34" s="64"/>
      <c r="H34" s="64"/>
      <c r="I34" s="65"/>
      <c r="J34" s="64"/>
      <c r="K34" s="64"/>
      <c r="L34" s="65"/>
      <c r="M34" s="64"/>
      <c r="N34" s="64"/>
      <c r="O34" s="65">
        <v>1</v>
      </c>
      <c r="P34" s="64"/>
      <c r="Q34" s="64"/>
      <c r="R34" s="292" t="s">
        <v>45</v>
      </c>
      <c r="S34" s="53"/>
    </row>
    <row r="35" spans="1:19" s="52" customFormat="1" ht="49.9" customHeight="1" thickBot="1">
      <c r="A35" s="535"/>
      <c r="B35" s="281" t="s">
        <v>194</v>
      </c>
      <c r="C35" s="282" t="s">
        <v>164</v>
      </c>
      <c r="D35" s="59">
        <v>1</v>
      </c>
      <c r="E35" s="293">
        <v>1</v>
      </c>
      <c r="F35" s="57"/>
      <c r="G35" s="56"/>
      <c r="H35" s="56"/>
      <c r="I35" s="57"/>
      <c r="J35" s="56"/>
      <c r="K35" s="56"/>
      <c r="L35" s="57"/>
      <c r="M35" s="56"/>
      <c r="N35" s="56"/>
      <c r="O35" s="57">
        <v>1</v>
      </c>
      <c r="P35" s="56"/>
      <c r="Q35" s="56"/>
      <c r="R35" s="295" t="s">
        <v>45</v>
      </c>
      <c r="S35" s="53"/>
    </row>
    <row r="36" spans="1:19" s="52" customFormat="1" ht="49.9" customHeight="1">
      <c r="A36" s="533" t="s">
        <v>195</v>
      </c>
      <c r="B36" s="298" t="s">
        <v>196</v>
      </c>
      <c r="C36" s="280" t="s">
        <v>164</v>
      </c>
      <c r="D36" s="182">
        <v>1</v>
      </c>
      <c r="E36" s="290">
        <v>1</v>
      </c>
      <c r="F36" s="225"/>
      <c r="G36" s="224"/>
      <c r="H36" s="224"/>
      <c r="I36" s="225"/>
      <c r="J36" s="224"/>
      <c r="K36" s="224"/>
      <c r="L36" s="225"/>
      <c r="M36" s="224"/>
      <c r="N36" s="224"/>
      <c r="O36" s="225">
        <v>1</v>
      </c>
      <c r="P36" s="224"/>
      <c r="Q36" s="224"/>
      <c r="R36" s="291" t="s">
        <v>45</v>
      </c>
      <c r="S36" s="53"/>
    </row>
    <row r="37" spans="1:19" s="52" customFormat="1" ht="49.9" customHeight="1" thickBot="1">
      <c r="A37" s="534"/>
      <c r="B37" s="135" t="s">
        <v>197</v>
      </c>
      <c r="C37" s="289" t="s">
        <v>164</v>
      </c>
      <c r="D37" s="99">
        <v>1</v>
      </c>
      <c r="E37" s="58">
        <v>1</v>
      </c>
      <c r="F37" s="65"/>
      <c r="G37" s="64"/>
      <c r="H37" s="64"/>
      <c r="I37" s="65"/>
      <c r="J37" s="64"/>
      <c r="K37" s="64"/>
      <c r="L37" s="65"/>
      <c r="M37" s="64"/>
      <c r="N37" s="64"/>
      <c r="O37" s="65">
        <v>1</v>
      </c>
      <c r="P37" s="64"/>
      <c r="Q37" s="64"/>
      <c r="R37" s="292" t="s">
        <v>45</v>
      </c>
      <c r="S37" s="53"/>
    </row>
    <row r="38" spans="1:19" s="52" customFormat="1" ht="49.9" customHeight="1" thickBot="1">
      <c r="A38" s="534"/>
      <c r="B38" s="288" t="s">
        <v>198</v>
      </c>
      <c r="C38" s="289" t="s">
        <v>164</v>
      </c>
      <c r="D38" s="99">
        <v>0</v>
      </c>
      <c r="E38" s="58">
        <v>1</v>
      </c>
      <c r="F38" s="65"/>
      <c r="G38" s="64"/>
      <c r="H38" s="64"/>
      <c r="I38" s="65">
        <v>1</v>
      </c>
      <c r="J38" s="356">
        <v>1</v>
      </c>
      <c r="K38" s="368" t="s">
        <v>75</v>
      </c>
      <c r="L38" s="65"/>
      <c r="M38" s="64"/>
      <c r="N38" s="64"/>
      <c r="O38" s="65"/>
      <c r="P38" s="64"/>
      <c r="Q38" s="64"/>
      <c r="R38" s="292" t="s">
        <v>45</v>
      </c>
      <c r="S38" s="283" t="s">
        <v>199</v>
      </c>
    </row>
    <row r="39" spans="1:19" s="52" customFormat="1" ht="49.9" customHeight="1">
      <c r="A39" s="534"/>
      <c r="B39" s="288" t="s">
        <v>200</v>
      </c>
      <c r="C39" s="289" t="s">
        <v>164</v>
      </c>
      <c r="D39" s="99">
        <v>0</v>
      </c>
      <c r="E39" s="58">
        <v>1</v>
      </c>
      <c r="F39" s="65"/>
      <c r="G39" s="64"/>
      <c r="H39" s="64"/>
      <c r="I39" s="65"/>
      <c r="J39" s="64"/>
      <c r="K39" s="64"/>
      <c r="L39" s="65"/>
      <c r="M39" s="64"/>
      <c r="N39" s="64"/>
      <c r="O39" s="65">
        <v>1</v>
      </c>
      <c r="P39" s="64"/>
      <c r="Q39" s="64"/>
      <c r="R39" s="292" t="s">
        <v>45</v>
      </c>
      <c r="S39" s="53"/>
    </row>
    <row r="40" spans="1:19" s="52" customFormat="1" ht="49.9" customHeight="1">
      <c r="A40" s="534"/>
      <c r="B40" s="288" t="s">
        <v>201</v>
      </c>
      <c r="C40" s="289" t="s">
        <v>164</v>
      </c>
      <c r="D40" s="99">
        <v>1</v>
      </c>
      <c r="E40" s="58">
        <v>1</v>
      </c>
      <c r="F40" s="65"/>
      <c r="G40" s="64"/>
      <c r="H40" s="64"/>
      <c r="I40" s="65"/>
      <c r="J40" s="64"/>
      <c r="K40" s="64"/>
      <c r="L40" s="65"/>
      <c r="M40" s="64"/>
      <c r="N40" s="64"/>
      <c r="O40" s="65">
        <v>1</v>
      </c>
      <c r="P40" s="64"/>
      <c r="Q40" s="64"/>
      <c r="R40" s="292" t="s">
        <v>45</v>
      </c>
      <c r="S40" s="53"/>
    </row>
    <row r="41" spans="1:19" s="52" customFormat="1" ht="49.9" customHeight="1">
      <c r="A41" s="534"/>
      <c r="B41" s="288" t="s">
        <v>202</v>
      </c>
      <c r="C41" s="289" t="s">
        <v>164</v>
      </c>
      <c r="D41" s="99">
        <v>0</v>
      </c>
      <c r="E41" s="58">
        <v>1</v>
      </c>
      <c r="F41" s="65"/>
      <c r="G41" s="64"/>
      <c r="H41" s="64"/>
      <c r="I41" s="65"/>
      <c r="J41" s="64"/>
      <c r="K41" s="64"/>
      <c r="L41" s="65"/>
      <c r="M41" s="64"/>
      <c r="N41" s="64"/>
      <c r="O41" s="65">
        <v>1</v>
      </c>
      <c r="P41" s="64"/>
      <c r="Q41" s="64"/>
      <c r="R41" s="292" t="s">
        <v>45</v>
      </c>
      <c r="S41" s="53"/>
    </row>
    <row r="42" spans="1:19" s="52" customFormat="1" ht="49.9" customHeight="1">
      <c r="A42" s="534"/>
      <c r="B42" s="288" t="s">
        <v>203</v>
      </c>
      <c r="C42" s="289" t="s">
        <v>164</v>
      </c>
      <c r="D42" s="99">
        <v>1</v>
      </c>
      <c r="E42" s="58">
        <v>1</v>
      </c>
      <c r="F42" s="65"/>
      <c r="G42" s="64"/>
      <c r="H42" s="64"/>
      <c r="I42" s="65"/>
      <c r="J42" s="64"/>
      <c r="K42" s="64"/>
      <c r="L42" s="65"/>
      <c r="M42" s="64"/>
      <c r="N42" s="64"/>
      <c r="O42" s="65">
        <v>1</v>
      </c>
      <c r="P42" s="64"/>
      <c r="Q42" s="64"/>
      <c r="R42" s="292" t="s">
        <v>45</v>
      </c>
      <c r="S42" s="53"/>
    </row>
    <row r="43" spans="1:19" s="52" customFormat="1" ht="49.9" customHeight="1">
      <c r="A43" s="534"/>
      <c r="B43" s="288" t="s">
        <v>204</v>
      </c>
      <c r="C43" s="289" t="s">
        <v>164</v>
      </c>
      <c r="D43" s="99">
        <v>1</v>
      </c>
      <c r="E43" s="58">
        <v>1</v>
      </c>
      <c r="F43" s="65"/>
      <c r="G43" s="64"/>
      <c r="H43" s="64"/>
      <c r="I43" s="65"/>
      <c r="J43" s="64"/>
      <c r="K43" s="64"/>
      <c r="L43" s="65"/>
      <c r="M43" s="64"/>
      <c r="N43" s="64"/>
      <c r="O43" s="65">
        <v>1</v>
      </c>
      <c r="P43" s="64"/>
      <c r="Q43" s="64"/>
      <c r="R43" s="292" t="s">
        <v>45</v>
      </c>
      <c r="S43" s="53"/>
    </row>
    <row r="44" spans="1:19" s="52" customFormat="1" ht="49.9" customHeight="1">
      <c r="A44" s="534"/>
      <c r="B44" s="288" t="s">
        <v>205</v>
      </c>
      <c r="C44" s="289" t="s">
        <v>164</v>
      </c>
      <c r="D44" s="99">
        <v>1</v>
      </c>
      <c r="E44" s="58">
        <v>1</v>
      </c>
      <c r="F44" s="65"/>
      <c r="G44" s="64"/>
      <c r="H44" s="64"/>
      <c r="I44" s="65"/>
      <c r="J44" s="64"/>
      <c r="K44" s="64"/>
      <c r="L44" s="65"/>
      <c r="M44" s="64"/>
      <c r="N44" s="64"/>
      <c r="O44" s="65">
        <v>1</v>
      </c>
      <c r="P44" s="64"/>
      <c r="Q44" s="64"/>
      <c r="R44" s="292" t="s">
        <v>45</v>
      </c>
      <c r="S44" s="53"/>
    </row>
    <row r="45" spans="1:19" s="52" customFormat="1" ht="49.9" customHeight="1">
      <c r="A45" s="534"/>
      <c r="B45" s="288" t="s">
        <v>206</v>
      </c>
      <c r="C45" s="289" t="s">
        <v>164</v>
      </c>
      <c r="D45" s="99">
        <v>1</v>
      </c>
      <c r="E45" s="58">
        <v>1</v>
      </c>
      <c r="F45" s="65"/>
      <c r="G45" s="64"/>
      <c r="H45" s="64"/>
      <c r="I45" s="65"/>
      <c r="J45" s="64"/>
      <c r="K45" s="64"/>
      <c r="L45" s="65"/>
      <c r="M45" s="64"/>
      <c r="N45" s="64"/>
      <c r="O45" s="65">
        <v>1</v>
      </c>
      <c r="P45" s="64"/>
      <c r="Q45" s="64"/>
      <c r="R45" s="292" t="s">
        <v>45</v>
      </c>
      <c r="S45" s="53"/>
    </row>
    <row r="46" spans="1:19" s="52" customFormat="1" ht="49.9" customHeight="1">
      <c r="A46" s="534"/>
      <c r="B46" s="288" t="s">
        <v>207</v>
      </c>
      <c r="C46" s="289" t="s">
        <v>164</v>
      </c>
      <c r="D46" s="99">
        <v>0</v>
      </c>
      <c r="E46" s="58">
        <v>1</v>
      </c>
      <c r="F46" s="65"/>
      <c r="G46" s="64"/>
      <c r="H46" s="64"/>
      <c r="I46" s="65"/>
      <c r="J46" s="64"/>
      <c r="K46" s="64"/>
      <c r="L46" s="65"/>
      <c r="M46" s="64"/>
      <c r="N46" s="64"/>
      <c r="O46" s="65">
        <v>1</v>
      </c>
      <c r="P46" s="64"/>
      <c r="Q46" s="64"/>
      <c r="R46" s="292" t="s">
        <v>45</v>
      </c>
      <c r="S46" s="53"/>
    </row>
    <row r="47" spans="1:19" s="52" customFormat="1" ht="49.9" customHeight="1">
      <c r="A47" s="534"/>
      <c r="B47" s="288" t="s">
        <v>208</v>
      </c>
      <c r="C47" s="289" t="s">
        <v>164</v>
      </c>
      <c r="D47" s="99">
        <v>0</v>
      </c>
      <c r="E47" s="58">
        <v>1</v>
      </c>
      <c r="F47" s="65"/>
      <c r="G47" s="64"/>
      <c r="H47" s="64"/>
      <c r="I47" s="65"/>
      <c r="J47" s="64"/>
      <c r="K47" s="64"/>
      <c r="L47" s="65"/>
      <c r="M47" s="64"/>
      <c r="N47" s="64"/>
      <c r="O47" s="65">
        <v>1</v>
      </c>
      <c r="P47" s="64"/>
      <c r="Q47" s="64"/>
      <c r="R47" s="292" t="s">
        <v>45</v>
      </c>
      <c r="S47" s="53"/>
    </row>
    <row r="48" spans="1:19" s="52" customFormat="1" ht="49.9" customHeight="1" thickBot="1">
      <c r="A48" s="534"/>
      <c r="B48" s="288" t="s">
        <v>209</v>
      </c>
      <c r="C48" s="289" t="s">
        <v>164</v>
      </c>
      <c r="D48" s="99">
        <v>0</v>
      </c>
      <c r="E48" s="58">
        <v>1</v>
      </c>
      <c r="F48" s="65"/>
      <c r="G48" s="64"/>
      <c r="H48" s="64"/>
      <c r="I48" s="65"/>
      <c r="J48" s="64"/>
      <c r="K48" s="64"/>
      <c r="L48" s="65"/>
      <c r="M48" s="64"/>
      <c r="N48" s="64"/>
      <c r="O48" s="65">
        <v>1</v>
      </c>
      <c r="P48" s="64"/>
      <c r="Q48" s="64"/>
      <c r="R48" s="292" t="s">
        <v>45</v>
      </c>
      <c r="S48" s="53"/>
    </row>
    <row r="49" spans="1:19" s="52" customFormat="1" ht="49.9" customHeight="1">
      <c r="A49" s="534"/>
      <c r="B49" s="288" t="s">
        <v>210</v>
      </c>
      <c r="C49" s="289" t="s">
        <v>164</v>
      </c>
      <c r="D49" s="99">
        <v>0</v>
      </c>
      <c r="E49" s="58">
        <v>1</v>
      </c>
      <c r="F49" s="65"/>
      <c r="G49" s="64"/>
      <c r="H49" s="64"/>
      <c r="I49" s="65">
        <v>1</v>
      </c>
      <c r="J49" s="356">
        <v>1</v>
      </c>
      <c r="K49" s="368" t="s">
        <v>75</v>
      </c>
      <c r="L49" s="65"/>
      <c r="M49" s="64"/>
      <c r="N49" s="64"/>
      <c r="O49" s="65"/>
      <c r="P49" s="64"/>
      <c r="Q49" s="64"/>
      <c r="R49" s="292" t="s">
        <v>45</v>
      </c>
      <c r="S49" s="285" t="s">
        <v>211</v>
      </c>
    </row>
    <row r="50" spans="1:19" s="52" customFormat="1" ht="49.9" customHeight="1" thickBot="1">
      <c r="A50" s="534"/>
      <c r="B50" s="288" t="s">
        <v>212</v>
      </c>
      <c r="C50" s="289" t="s">
        <v>164</v>
      </c>
      <c r="D50" s="99">
        <v>0</v>
      </c>
      <c r="E50" s="58">
        <v>1</v>
      </c>
      <c r="F50" s="65"/>
      <c r="G50" s="64"/>
      <c r="H50" s="64"/>
      <c r="I50" s="65">
        <v>1</v>
      </c>
      <c r="J50" s="356">
        <v>1</v>
      </c>
      <c r="K50" s="368" t="s">
        <v>75</v>
      </c>
      <c r="L50" s="65"/>
      <c r="M50" s="64"/>
      <c r="N50" s="64"/>
      <c r="O50" s="65"/>
      <c r="P50" s="64"/>
      <c r="Q50" s="64"/>
      <c r="R50" s="292" t="s">
        <v>45</v>
      </c>
      <c r="S50" s="286" t="s">
        <v>213</v>
      </c>
    </row>
    <row r="51" spans="1:19" s="52" customFormat="1" ht="49.9" customHeight="1">
      <c r="A51" s="534"/>
      <c r="B51" s="288" t="s">
        <v>214</v>
      </c>
      <c r="C51" s="289" t="s">
        <v>164</v>
      </c>
      <c r="D51" s="99">
        <v>0</v>
      </c>
      <c r="E51" s="58">
        <v>1</v>
      </c>
      <c r="F51" s="65"/>
      <c r="G51" s="64"/>
      <c r="H51" s="64"/>
      <c r="I51" s="65"/>
      <c r="J51" s="64"/>
      <c r="K51" s="64"/>
      <c r="L51" s="65"/>
      <c r="M51" s="64"/>
      <c r="N51" s="64"/>
      <c r="O51" s="65">
        <v>1</v>
      </c>
      <c r="P51" s="64"/>
      <c r="Q51" s="64"/>
      <c r="R51" s="292" t="s">
        <v>45</v>
      </c>
      <c r="S51" s="53"/>
    </row>
    <row r="52" spans="1:19" s="52" customFormat="1" ht="49.9" customHeight="1">
      <c r="A52" s="534"/>
      <c r="B52" s="288" t="s">
        <v>215</v>
      </c>
      <c r="C52" s="289" t="s">
        <v>164</v>
      </c>
      <c r="D52" s="99">
        <v>1</v>
      </c>
      <c r="E52" s="58">
        <v>1</v>
      </c>
      <c r="F52" s="65"/>
      <c r="G52" s="64"/>
      <c r="H52" s="64"/>
      <c r="I52" s="65"/>
      <c r="J52" s="64"/>
      <c r="K52" s="64"/>
      <c r="L52" s="65"/>
      <c r="M52" s="64"/>
      <c r="N52" s="64"/>
      <c r="O52" s="65">
        <v>1</v>
      </c>
      <c r="P52" s="64"/>
      <c r="Q52" s="64"/>
      <c r="R52" s="292" t="s">
        <v>45</v>
      </c>
      <c r="S52" s="53"/>
    </row>
    <row r="53" spans="1:19" s="52" customFormat="1" ht="49.9" customHeight="1">
      <c r="A53" s="534"/>
      <c r="B53" s="288" t="s">
        <v>216</v>
      </c>
      <c r="C53" s="289" t="s">
        <v>164</v>
      </c>
      <c r="D53" s="99">
        <v>1</v>
      </c>
      <c r="E53" s="58">
        <v>1</v>
      </c>
      <c r="F53" s="65"/>
      <c r="G53" s="64"/>
      <c r="H53" s="64"/>
      <c r="I53" s="65"/>
      <c r="J53" s="64"/>
      <c r="K53" s="64"/>
      <c r="L53" s="65"/>
      <c r="M53" s="64"/>
      <c r="N53" s="64"/>
      <c r="O53" s="65">
        <v>1</v>
      </c>
      <c r="P53" s="64"/>
      <c r="Q53" s="64"/>
      <c r="R53" s="292" t="s">
        <v>45</v>
      </c>
      <c r="S53" s="53"/>
    </row>
    <row r="54" spans="1:19" s="52" customFormat="1" ht="49.9" customHeight="1" thickBot="1">
      <c r="A54" s="534"/>
      <c r="B54" s="288" t="s">
        <v>217</v>
      </c>
      <c r="C54" s="289" t="s">
        <v>73</v>
      </c>
      <c r="D54" s="99">
        <v>17</v>
      </c>
      <c r="E54" s="58">
        <v>1</v>
      </c>
      <c r="F54" s="65"/>
      <c r="G54" s="64"/>
      <c r="H54" s="64"/>
      <c r="I54" s="65"/>
      <c r="J54" s="64"/>
      <c r="K54" s="64"/>
      <c r="L54" s="65">
        <v>1</v>
      </c>
      <c r="M54" s="64"/>
      <c r="N54" s="64"/>
      <c r="O54" s="65"/>
      <c r="P54" s="64"/>
      <c r="Q54" s="64"/>
      <c r="R54" s="292" t="s">
        <v>45</v>
      </c>
      <c r="S54" s="53"/>
    </row>
    <row r="55" spans="1:19" s="52" customFormat="1" ht="49.9" customHeight="1" thickBot="1">
      <c r="A55" s="535"/>
      <c r="B55" s="281" t="s">
        <v>218</v>
      </c>
      <c r="C55" s="282" t="s">
        <v>73</v>
      </c>
      <c r="D55" s="59">
        <v>17</v>
      </c>
      <c r="E55" s="293">
        <v>12</v>
      </c>
      <c r="F55" s="57">
        <v>3</v>
      </c>
      <c r="G55" s="57">
        <v>3</v>
      </c>
      <c r="H55" s="299" t="s">
        <v>219</v>
      </c>
      <c r="I55" s="57">
        <v>3</v>
      </c>
      <c r="J55" s="358">
        <v>3</v>
      </c>
      <c r="K55" s="370" t="s">
        <v>75</v>
      </c>
      <c r="L55" s="57">
        <v>3</v>
      </c>
      <c r="M55" s="56"/>
      <c r="N55" s="56"/>
      <c r="O55" s="57">
        <v>3</v>
      </c>
      <c r="P55" s="56"/>
      <c r="Q55" s="56"/>
      <c r="R55" s="295" t="s">
        <v>45</v>
      </c>
      <c r="S55" s="287" t="s">
        <v>220</v>
      </c>
    </row>
    <row r="56" spans="1:19" s="44" customFormat="1" ht="51" customHeight="1">
      <c r="A56" s="432"/>
      <c r="B56" s="432"/>
      <c r="C56" s="432"/>
      <c r="D56" s="432"/>
      <c r="E56" s="433"/>
      <c r="F56" s="139" t="s">
        <v>152</v>
      </c>
      <c r="G56" s="139" t="s">
        <v>153</v>
      </c>
      <c r="H56" s="140" t="s">
        <v>154</v>
      </c>
      <c r="I56" s="139" t="s">
        <v>152</v>
      </c>
      <c r="J56" s="139" t="s">
        <v>153</v>
      </c>
      <c r="K56" s="140" t="s">
        <v>154</v>
      </c>
      <c r="L56" s="139" t="s">
        <v>152</v>
      </c>
      <c r="M56" s="139" t="s">
        <v>153</v>
      </c>
      <c r="N56" s="140" t="s">
        <v>154</v>
      </c>
      <c r="O56" s="139" t="s">
        <v>152</v>
      </c>
      <c r="P56" s="139" t="s">
        <v>153</v>
      </c>
      <c r="Q56" s="141" t="s">
        <v>154</v>
      </c>
      <c r="R56" s="142" t="s">
        <v>155</v>
      </c>
      <c r="S56" s="45"/>
    </row>
    <row r="57" spans="1:19" s="44" customFormat="1" ht="16.5" thickBot="1">
      <c r="A57" s="39"/>
      <c r="B57" s="39"/>
      <c r="C57" s="435" t="s">
        <v>156</v>
      </c>
      <c r="D57" s="414"/>
      <c r="E57" s="271">
        <f>+SUM(E15:E55)</f>
        <v>56</v>
      </c>
      <c r="F57" s="159">
        <f>+SUM(F15:F55)</f>
        <v>6</v>
      </c>
      <c r="G57" s="159">
        <f>+SUM(G15:G55)</f>
        <v>7</v>
      </c>
      <c r="H57" s="250">
        <f>+G57/F57</f>
        <v>1.1666666666666667</v>
      </c>
      <c r="I57" s="159">
        <f>+SUM(I15:I55)</f>
        <v>9</v>
      </c>
      <c r="J57" s="159">
        <f>+SUM(J15:J55)</f>
        <v>9</v>
      </c>
      <c r="K57" s="250">
        <f>+J57/I57</f>
        <v>1</v>
      </c>
      <c r="L57" s="159">
        <f>+SUM(L15:L55)</f>
        <v>6</v>
      </c>
      <c r="M57" s="159">
        <f>+SUM(M15:M55)</f>
        <v>0</v>
      </c>
      <c r="N57" s="250">
        <f>+M57/L57</f>
        <v>0</v>
      </c>
      <c r="O57" s="159">
        <f>+SUM(O15:O55)</f>
        <v>35</v>
      </c>
      <c r="P57" s="159">
        <f>+SUM(P15:P55)</f>
        <v>0</v>
      </c>
      <c r="Q57" s="269">
        <f>+P57/O57</f>
        <v>0</v>
      </c>
      <c r="R57" s="46">
        <f>+SUM(G57+J57+M57+P57)/(F57+I57+L57+O57)</f>
        <v>0.2857142857142857</v>
      </c>
      <c r="S57" s="300"/>
    </row>
    <row r="58" spans="1:19" s="42" customFormat="1" ht="408.6" customHeight="1" thickBot="1">
      <c r="A58" s="43"/>
      <c r="B58" s="43"/>
      <c r="C58" s="514" t="s">
        <v>769</v>
      </c>
      <c r="D58" s="515"/>
      <c r="E58" s="516"/>
      <c r="F58" s="548" t="s">
        <v>222</v>
      </c>
      <c r="G58" s="505"/>
      <c r="H58" s="510"/>
      <c r="I58" s="548" t="s">
        <v>774</v>
      </c>
      <c r="J58" s="549"/>
      <c r="K58" s="478"/>
      <c r="L58" s="504"/>
      <c r="M58" s="505"/>
      <c r="N58" s="510"/>
      <c r="O58" s="504"/>
      <c r="P58" s="505"/>
      <c r="Q58" s="506"/>
      <c r="R58" s="270" t="s">
        <v>775</v>
      </c>
    </row>
    <row r="59" spans="1:19" s="39" customFormat="1">
      <c r="D59" s="41"/>
      <c r="E59" s="41"/>
    </row>
    <row r="60" spans="1:19" s="39" customFormat="1">
      <c r="D60" s="41"/>
      <c r="E60" s="41"/>
    </row>
    <row r="61" spans="1:19" s="39" customFormat="1">
      <c r="D61" s="41"/>
      <c r="E61" s="41"/>
    </row>
    <row r="62" spans="1:19" s="39" customFormat="1">
      <c r="D62" s="41"/>
      <c r="E62" s="41"/>
    </row>
    <row r="63" spans="1:19" s="39" customFormat="1">
      <c r="D63" s="41"/>
      <c r="E63" s="41"/>
    </row>
    <row r="64" spans="1:19" s="39" customFormat="1">
      <c r="D64" s="41"/>
      <c r="E64" s="41"/>
    </row>
    <row r="65" spans="4:5" s="39" customFormat="1">
      <c r="D65" s="41"/>
      <c r="E65" s="41"/>
    </row>
    <row r="66" spans="4:5" s="39" customFormat="1">
      <c r="D66" s="41"/>
      <c r="E66" s="41"/>
    </row>
    <row r="67" spans="4:5" s="39" customFormat="1">
      <c r="D67" s="41"/>
      <c r="E67" s="41"/>
    </row>
    <row r="68" spans="4:5" s="39" customFormat="1">
      <c r="D68" s="41"/>
      <c r="E68" s="41"/>
    </row>
    <row r="69" spans="4:5" s="39" customFormat="1">
      <c r="D69" s="41"/>
      <c r="E69" s="41"/>
    </row>
    <row r="70" spans="4:5" s="39" customFormat="1">
      <c r="D70" s="41"/>
      <c r="E70" s="41"/>
    </row>
    <row r="71" spans="4:5" s="39" customFormat="1">
      <c r="D71" s="41"/>
      <c r="E71" s="41"/>
    </row>
    <row r="72" spans="4:5" s="39" customFormat="1">
      <c r="D72" s="41"/>
      <c r="E72" s="41"/>
    </row>
    <row r="73" spans="4:5" s="39" customFormat="1">
      <c r="D73" s="41"/>
      <c r="E73" s="41"/>
    </row>
    <row r="74" spans="4:5" s="39" customFormat="1">
      <c r="D74" s="41"/>
      <c r="E74" s="41"/>
    </row>
    <row r="75" spans="4:5" s="39" customFormat="1">
      <c r="D75" s="41"/>
      <c r="E75" s="41"/>
    </row>
    <row r="76" spans="4:5" s="39" customFormat="1">
      <c r="D76" s="41"/>
      <c r="E76" s="41"/>
    </row>
    <row r="77" spans="4:5" s="39" customFormat="1">
      <c r="D77" s="41"/>
      <c r="E77" s="41"/>
    </row>
    <row r="78" spans="4:5" s="39" customFormat="1">
      <c r="D78" s="41"/>
      <c r="E78" s="41"/>
    </row>
    <row r="79" spans="4:5" s="39" customFormat="1">
      <c r="D79" s="41"/>
      <c r="E79" s="41"/>
    </row>
    <row r="80" spans="4:5" s="39" customFormat="1">
      <c r="D80" s="41"/>
      <c r="E80" s="41"/>
    </row>
    <row r="81" spans="4:5" s="39" customFormat="1">
      <c r="D81" s="41"/>
      <c r="E81" s="41"/>
    </row>
    <row r="82" spans="4:5" s="39" customFormat="1">
      <c r="D82" s="41"/>
      <c r="E82" s="41"/>
    </row>
    <row r="83" spans="4:5" s="39" customFormat="1">
      <c r="D83" s="41"/>
      <c r="E83" s="41"/>
    </row>
    <row r="84" spans="4:5" s="39" customFormat="1">
      <c r="D84" s="41"/>
      <c r="E84" s="41"/>
    </row>
    <row r="85" spans="4:5" s="39" customFormat="1">
      <c r="D85" s="41"/>
      <c r="E85" s="41"/>
    </row>
    <row r="86" spans="4:5" s="39" customFormat="1">
      <c r="D86" s="41"/>
      <c r="E86" s="41"/>
    </row>
    <row r="87" spans="4:5" s="39" customFormat="1">
      <c r="D87" s="41"/>
      <c r="E87" s="41"/>
    </row>
    <row r="88" spans="4:5" s="39" customFormat="1">
      <c r="D88" s="41"/>
      <c r="E88" s="41"/>
    </row>
    <row r="89" spans="4:5" s="39" customFormat="1">
      <c r="D89" s="41"/>
      <c r="E89" s="41"/>
    </row>
    <row r="90" spans="4:5" s="39" customFormat="1">
      <c r="D90" s="41"/>
      <c r="E90" s="41"/>
    </row>
    <row r="91" spans="4:5" s="39" customFormat="1">
      <c r="D91" s="41"/>
      <c r="E91" s="41"/>
    </row>
    <row r="92" spans="4:5" s="39" customFormat="1">
      <c r="D92" s="41"/>
      <c r="E92" s="41"/>
    </row>
    <row r="93" spans="4:5" s="39" customFormat="1">
      <c r="D93" s="41"/>
      <c r="E93" s="41"/>
    </row>
    <row r="94" spans="4:5" s="39" customFormat="1">
      <c r="D94" s="41"/>
      <c r="E94" s="41"/>
    </row>
    <row r="95" spans="4:5" s="39" customFormat="1">
      <c r="D95" s="41"/>
      <c r="E95" s="41"/>
    </row>
    <row r="96" spans="4:5" s="39" customFormat="1">
      <c r="D96" s="41"/>
      <c r="E96" s="41"/>
    </row>
    <row r="97" spans="4:5" s="39" customFormat="1">
      <c r="D97" s="41"/>
      <c r="E97" s="41"/>
    </row>
    <row r="98" spans="4:5" s="39" customFormat="1">
      <c r="D98" s="41"/>
      <c r="E98" s="41"/>
    </row>
    <row r="99" spans="4:5" s="39" customFormat="1">
      <c r="D99" s="41"/>
      <c r="E99" s="41"/>
    </row>
    <row r="100" spans="4:5" s="39" customFormat="1">
      <c r="D100" s="41"/>
      <c r="E100" s="41"/>
    </row>
    <row r="101" spans="4:5" s="39" customFormat="1">
      <c r="D101" s="41"/>
      <c r="E101" s="41"/>
    </row>
    <row r="102" spans="4:5" s="39" customFormat="1">
      <c r="D102" s="41"/>
      <c r="E102" s="41"/>
    </row>
    <row r="103" spans="4:5" s="39" customFormat="1">
      <c r="D103" s="41"/>
      <c r="E103" s="41"/>
    </row>
    <row r="104" spans="4:5" s="39" customFormat="1">
      <c r="D104" s="41"/>
      <c r="E104" s="41"/>
    </row>
    <row r="105" spans="4:5" s="39" customFormat="1">
      <c r="D105" s="41"/>
      <c r="E105" s="41"/>
    </row>
    <row r="106" spans="4:5" s="39" customFormat="1">
      <c r="D106" s="41"/>
      <c r="E106" s="41"/>
    </row>
    <row r="107" spans="4:5" s="39" customFormat="1">
      <c r="D107" s="41"/>
      <c r="E107" s="41"/>
    </row>
    <row r="108" spans="4:5" s="39" customFormat="1">
      <c r="D108" s="41"/>
      <c r="E108" s="41"/>
    </row>
    <row r="109" spans="4:5" s="39" customFormat="1">
      <c r="D109" s="41"/>
      <c r="E109" s="41"/>
    </row>
    <row r="110" spans="4:5" s="39" customFormat="1">
      <c r="D110" s="41"/>
      <c r="E110" s="41"/>
    </row>
    <row r="111" spans="4:5" s="39" customFormat="1">
      <c r="D111" s="41"/>
      <c r="E111" s="41"/>
    </row>
    <row r="112" spans="4:5" s="39" customFormat="1">
      <c r="D112" s="41"/>
      <c r="E112" s="41"/>
    </row>
    <row r="113" spans="4:5" s="39" customFormat="1">
      <c r="D113" s="41"/>
      <c r="E113" s="41"/>
    </row>
    <row r="114" spans="4:5" s="39" customFormat="1">
      <c r="D114" s="41"/>
      <c r="E114" s="41"/>
    </row>
    <row r="115" spans="4:5" s="39" customFormat="1">
      <c r="D115" s="41"/>
      <c r="E115" s="41"/>
    </row>
    <row r="116" spans="4:5" s="39" customFormat="1">
      <c r="D116" s="41"/>
      <c r="E116" s="41"/>
    </row>
    <row r="117" spans="4:5" s="39" customFormat="1">
      <c r="D117" s="41"/>
      <c r="E117" s="41"/>
    </row>
    <row r="118" spans="4:5" s="39" customFormat="1">
      <c r="D118" s="41"/>
      <c r="E118" s="41"/>
    </row>
    <row r="119" spans="4:5" s="39" customFormat="1">
      <c r="D119" s="41"/>
      <c r="E119" s="41"/>
    </row>
    <row r="120" spans="4:5" s="39" customFormat="1">
      <c r="D120" s="41"/>
      <c r="E120" s="41"/>
    </row>
    <row r="121" spans="4:5" s="39" customFormat="1">
      <c r="D121" s="41"/>
      <c r="E121" s="41"/>
    </row>
    <row r="122" spans="4:5" s="39" customFormat="1">
      <c r="D122" s="41"/>
      <c r="E122" s="41"/>
    </row>
    <row r="123" spans="4:5" s="39" customFormat="1">
      <c r="D123" s="41"/>
      <c r="E123" s="41"/>
    </row>
    <row r="124" spans="4:5" s="39" customFormat="1">
      <c r="D124" s="41"/>
      <c r="E124" s="41"/>
    </row>
    <row r="125" spans="4:5" s="39" customFormat="1">
      <c r="D125" s="41"/>
      <c r="E125" s="41"/>
    </row>
    <row r="126" spans="4:5" s="39" customFormat="1">
      <c r="D126" s="41"/>
      <c r="E126" s="41"/>
    </row>
    <row r="127" spans="4:5" s="39" customFormat="1">
      <c r="D127" s="41"/>
      <c r="E127" s="41"/>
    </row>
    <row r="128" spans="4:5" s="39" customFormat="1">
      <c r="D128" s="41"/>
      <c r="E128" s="41"/>
    </row>
    <row r="129" spans="4:5" s="39" customFormat="1">
      <c r="D129" s="41"/>
      <c r="E129" s="41"/>
    </row>
    <row r="130" spans="4:5" s="39" customFormat="1">
      <c r="D130" s="41"/>
      <c r="E130" s="41"/>
    </row>
    <row r="131" spans="4:5" s="39" customFormat="1">
      <c r="D131" s="41"/>
      <c r="E131" s="41"/>
    </row>
    <row r="132" spans="4:5" s="39" customFormat="1">
      <c r="D132" s="41"/>
      <c r="E132" s="41"/>
    </row>
    <row r="133" spans="4:5" s="39" customFormat="1">
      <c r="D133" s="41"/>
      <c r="E133" s="41"/>
    </row>
    <row r="134" spans="4:5" s="39" customFormat="1">
      <c r="D134" s="41"/>
      <c r="E134" s="41"/>
    </row>
    <row r="135" spans="4:5" s="39" customFormat="1">
      <c r="D135" s="41"/>
      <c r="E135" s="41"/>
    </row>
    <row r="136" spans="4:5" s="39" customFormat="1">
      <c r="D136" s="41"/>
      <c r="E136" s="41"/>
    </row>
    <row r="137" spans="4:5" s="39" customFormat="1">
      <c r="D137" s="41"/>
      <c r="E137" s="41"/>
    </row>
    <row r="138" spans="4:5" s="39" customFormat="1">
      <c r="D138" s="41"/>
      <c r="E138" s="41"/>
    </row>
    <row r="139" spans="4:5" s="39" customFormat="1">
      <c r="D139" s="41"/>
      <c r="E139" s="41"/>
    </row>
    <row r="140" spans="4:5" s="39" customFormat="1">
      <c r="D140" s="41"/>
      <c r="E140" s="41"/>
    </row>
    <row r="141" spans="4:5" s="39" customFormat="1">
      <c r="D141" s="41"/>
      <c r="E141" s="41"/>
    </row>
    <row r="142" spans="4:5" s="39" customFormat="1">
      <c r="D142" s="41"/>
      <c r="E142" s="41"/>
    </row>
    <row r="143" spans="4:5" s="39" customFormat="1">
      <c r="D143" s="41"/>
      <c r="E143" s="41"/>
    </row>
    <row r="144" spans="4:5" s="39" customFormat="1">
      <c r="D144" s="41"/>
      <c r="E144" s="41"/>
    </row>
    <row r="145" spans="1:5" s="39" customFormat="1">
      <c r="D145" s="41"/>
      <c r="E145" s="41"/>
    </row>
    <row r="146" spans="1:5">
      <c r="A146" s="39"/>
      <c r="B146" s="39"/>
      <c r="C146" s="39"/>
      <c r="D146" s="41"/>
      <c r="E146" s="41"/>
    </row>
  </sheetData>
  <autoFilter ref="A14:Z58" xr:uid="{175144D1-7B1D-4718-ACDC-4E346B5F2E49}"/>
  <mergeCells count="46">
    <mergeCell ref="S13:S14"/>
    <mergeCell ref="F58:H58"/>
    <mergeCell ref="I58:K58"/>
    <mergeCell ref="L58:N58"/>
    <mergeCell ref="O58:Q58"/>
    <mergeCell ref="A25:A30"/>
    <mergeCell ref="A31:A35"/>
    <mergeCell ref="A36:A55"/>
    <mergeCell ref="A56:E56"/>
    <mergeCell ref="C57:D57"/>
    <mergeCell ref="C58:E58"/>
    <mergeCell ref="A21:A24"/>
    <mergeCell ref="A12:R12"/>
    <mergeCell ref="A13:A14"/>
    <mergeCell ref="B13:B14"/>
    <mergeCell ref="C13:C14"/>
    <mergeCell ref="F13:G13"/>
    <mergeCell ref="H13:H14"/>
    <mergeCell ref="I13:J13"/>
    <mergeCell ref="K13:K14"/>
    <mergeCell ref="L13:M13"/>
    <mergeCell ref="N13:N14"/>
    <mergeCell ref="O13:P13"/>
    <mergeCell ref="Q13:Q14"/>
    <mergeCell ref="R13:R14"/>
    <mergeCell ref="A15:A17"/>
    <mergeCell ref="A18:A20"/>
    <mergeCell ref="Q10:R10"/>
    <mergeCell ref="A7:B7"/>
    <mergeCell ref="C7:R7"/>
    <mergeCell ref="A8:B8"/>
    <mergeCell ref="C8:R8"/>
    <mergeCell ref="A9:B9"/>
    <mergeCell ref="D9:F9"/>
    <mergeCell ref="G9:R9"/>
    <mergeCell ref="A10:B10"/>
    <mergeCell ref="D10:E10"/>
    <mergeCell ref="F10:I10"/>
    <mergeCell ref="K10:N10"/>
    <mergeCell ref="O10:P10"/>
    <mergeCell ref="B1:P1"/>
    <mergeCell ref="B2:P3"/>
    <mergeCell ref="A5:B5"/>
    <mergeCell ref="C5:R5"/>
    <mergeCell ref="A6:B6"/>
    <mergeCell ref="C6:R6"/>
  </mergeCells>
  <dataValidations count="3">
    <dataValidation type="decimal" operator="lessThan" allowBlank="1" showInputMessage="1" showErrorMessage="1" sqref="Q1:Q2" xr:uid="{9B841381-7332-4E72-BFE2-4A694CFC8347}">
      <formula1>0</formula1>
    </dataValidation>
    <dataValidation operator="lessThan" allowBlank="1" showInputMessage="1" showErrorMessage="1" sqref="Q3 B1:B2 R2:R3" xr:uid="{2073DFCD-DCCE-4213-9E18-28B2EB5493A4}"/>
    <dataValidation type="decimal" operator="lessThan" showInputMessage="1" sqref="R1" xr:uid="{8D0A8C12-F4E0-4FCD-B20E-89AE1673697A}">
      <formula1>0</formula1>
    </dataValidation>
  </dataValidations>
  <hyperlinks>
    <hyperlink ref="H23" r:id="rId1" display="https://supersalud-my.sharepoint.com/:x:/r/personal/victoria_rodriguez_supersalud_gov_co/Documents/PIC/LISTADOS DE ASISTENCIA 2026/Primer Trimestre/Asistencia -Liderazgo Femenino-  (FORMULARIO SENA).xlsx?d=w43f34566f5264f4483f88b954bcccdf2&amp;csf=1&amp;web=1&amp;e=0bLECq" xr:uid="{1BA56E86-2413-467B-807E-27AC69E032B4}"/>
    <hyperlink ref="H30" r:id="rId2" display="https://supersalud-my.sharepoint.com/:x:/r/personal/victoria_rodriguez_supersalud_gov_co/Documents/PIC/LISTADOS DE ASISTENCIA 2026/Primer Trimestre/SUPERARGO capacitacion de funcionalidades 26022026.csv?d=we65dea2cfa8f4fef9e246ff400ff2e93&amp;csf=1&amp;web=1&amp;e=T2bRyY" xr:uid="{C86B0ECE-90FA-417E-B52D-C86042E43DCD}"/>
    <hyperlink ref="H32" r:id="rId3" display="https://supersalud-my.sharepoint.com/:x:/r/personal/victoria_rodriguez_supersalud_gov_co/Documents/PIC/LISTADOS DE ASISTENCIA 2026/Primer Trimestre/Charla sobre Integridad y Conflictos de Inter%C3%A9s - Informe de asistencia 2-27-26.csv?d=we5d2dfd9b19047c3a3f1b24ea33a78ff&amp;csf=1&amp;web=1&amp;e=knXmUr" xr:uid="{FD01B6D5-AB96-4B54-96BF-9110AEAE9200}"/>
    <hyperlink ref="H55" r:id="rId4" display="https://supersalud-my.sharepoint.com/:f:/r/personal/victoria_rodriguez_supersalud_gov_co/Documents/PIC/LISTADOS DE ASISTENCIA 2026/INDUCCIONES?csf=1&amp;web=1&amp;e=4jhe7m" xr:uid="{252C9764-1926-42F9-A9ED-9F9A3291C64A}"/>
    <hyperlink ref="K16" r:id="rId5" xr:uid="{01543F8F-6ADB-44DA-9523-E31949BA3430}"/>
    <hyperlink ref="K18" r:id="rId6" xr:uid="{F032AC48-B7BC-4DE7-AC9A-33AD14F8D40E}"/>
    <hyperlink ref="K32" r:id="rId7" xr:uid="{03F61415-1538-4377-83AB-C1F24A1F61E1}"/>
    <hyperlink ref="K38" r:id="rId8" xr:uid="{49552CB8-92BA-4A2F-A759-0C6433DE5EAF}"/>
    <hyperlink ref="K49:K50" r:id="rId9" display="Planes - Suite Visión Empresarial" xr:uid="{C3B33A07-F876-4824-909D-459683DD5E9E}"/>
    <hyperlink ref="K55" r:id="rId10" xr:uid="{4C405C9E-48A5-4561-B7AB-8170B31B6397}"/>
  </hyperlinks>
  <pageMargins left="0.7" right="0.7" top="0.75" bottom="0.75" header="0.3" footer="0.3"/>
  <ignoredErrors>
    <ignoredError sqref="H57 K57" formula="1"/>
  </ignoredErrors>
  <drawing r:id="rId1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B79B-501E-4A1F-80E6-1881DCBD9FB8}">
  <dimension ref="A1:S1048503"/>
  <sheetViews>
    <sheetView showGridLines="0" zoomScale="85" zoomScaleNormal="85" workbookViewId="0"/>
  </sheetViews>
  <sheetFormatPr baseColWidth="10" defaultColWidth="0" defaultRowHeight="14.25" zeroHeight="1"/>
  <cols>
    <col min="1" max="1" width="23" style="87" customWidth="1"/>
    <col min="2" max="2" width="51.7109375" style="90" customWidth="1"/>
    <col min="3" max="3" width="21.28515625" style="87" customWidth="1"/>
    <col min="4" max="5" width="8.42578125" style="89" customWidth="1"/>
    <col min="6" max="6" width="16.42578125" style="87" customWidth="1"/>
    <col min="7" max="7" width="13.5703125" style="87" customWidth="1"/>
    <col min="8" max="8" width="14.7109375" style="87" customWidth="1"/>
    <col min="9" max="9" width="15.5703125" style="87" customWidth="1"/>
    <col min="10" max="10" width="13.5703125" style="87" customWidth="1"/>
    <col min="11" max="11" width="17" style="87" customWidth="1"/>
    <col min="12" max="12" width="15.28515625" style="87" customWidth="1"/>
    <col min="13" max="13" width="13.5703125" style="87" customWidth="1"/>
    <col min="14" max="14" width="14.7109375" style="87" customWidth="1"/>
    <col min="15" max="15" width="18.42578125" style="87" customWidth="1"/>
    <col min="16" max="16" width="13.5703125" style="87" customWidth="1"/>
    <col min="17" max="17" width="14.7109375" style="87" customWidth="1"/>
    <col min="18" max="18" width="24" style="87" customWidth="1"/>
    <col min="19" max="19" width="53.140625" style="91" hidden="1" customWidth="1"/>
    <col min="20" max="16384" width="11.42578125" style="87" hidden="1"/>
  </cols>
  <sheetData>
    <row r="1" spans="1:19" ht="15">
      <c r="A1" s="113"/>
      <c r="B1" s="556" t="s">
        <v>37</v>
      </c>
      <c r="C1" s="557"/>
      <c r="D1" s="557"/>
      <c r="E1" s="557"/>
      <c r="F1" s="557"/>
      <c r="G1" s="557"/>
      <c r="H1" s="557"/>
      <c r="I1" s="557"/>
      <c r="J1" s="557"/>
      <c r="K1" s="557"/>
      <c r="L1" s="557"/>
      <c r="M1" s="557"/>
      <c r="N1" s="557"/>
      <c r="O1" s="557"/>
      <c r="P1" s="558"/>
      <c r="Q1" s="112" t="s">
        <v>0</v>
      </c>
      <c r="R1" s="336" t="s">
        <v>1095</v>
      </c>
    </row>
    <row r="2" spans="1:19" ht="15" customHeight="1">
      <c r="A2" s="111"/>
      <c r="B2" s="559" t="s">
        <v>38</v>
      </c>
      <c r="C2" s="560"/>
      <c r="D2" s="560"/>
      <c r="E2" s="560"/>
      <c r="F2" s="560"/>
      <c r="G2" s="560"/>
      <c r="H2" s="560"/>
      <c r="I2" s="560"/>
      <c r="J2" s="560"/>
      <c r="K2" s="560"/>
      <c r="L2" s="560"/>
      <c r="M2" s="560"/>
      <c r="N2" s="560"/>
      <c r="O2" s="560"/>
      <c r="P2" s="561"/>
      <c r="Q2" s="110" t="s">
        <v>1</v>
      </c>
      <c r="R2" s="337">
        <v>1</v>
      </c>
    </row>
    <row r="3" spans="1:19" ht="15.75" thickBot="1">
      <c r="A3" s="109"/>
      <c r="B3" s="562"/>
      <c r="C3" s="563"/>
      <c r="D3" s="563"/>
      <c r="E3" s="563"/>
      <c r="F3" s="563"/>
      <c r="G3" s="563"/>
      <c r="H3" s="563"/>
      <c r="I3" s="563"/>
      <c r="J3" s="563"/>
      <c r="K3" s="563"/>
      <c r="L3" s="563"/>
      <c r="M3" s="563"/>
      <c r="N3" s="563"/>
      <c r="O3" s="563"/>
      <c r="P3" s="564"/>
      <c r="Q3" s="108" t="s">
        <v>2</v>
      </c>
      <c r="R3" s="338">
        <v>46112</v>
      </c>
    </row>
    <row r="4" spans="1:19" ht="5.25" customHeight="1">
      <c r="A4" s="107"/>
      <c r="B4" s="106"/>
      <c r="C4" s="88"/>
      <c r="D4" s="91"/>
      <c r="E4" s="91"/>
      <c r="F4" s="88"/>
      <c r="G4" s="88"/>
      <c r="H4" s="88"/>
      <c r="I4" s="88"/>
      <c r="J4" s="88"/>
      <c r="K4" s="88"/>
      <c r="L4" s="88"/>
      <c r="M4" s="88"/>
      <c r="N4" s="88"/>
      <c r="O4" s="88"/>
      <c r="P4" s="88"/>
      <c r="Q4" s="88"/>
      <c r="R4" s="88"/>
    </row>
    <row r="5" spans="1:19" s="104" customFormat="1" ht="35.25" customHeight="1">
      <c r="A5" s="406" t="s">
        <v>39</v>
      </c>
      <c r="B5" s="407"/>
      <c r="C5" s="408" t="s">
        <v>40</v>
      </c>
      <c r="D5" s="409"/>
      <c r="E5" s="409"/>
      <c r="F5" s="409"/>
      <c r="G5" s="409"/>
      <c r="H5" s="409"/>
      <c r="I5" s="409"/>
      <c r="J5" s="409"/>
      <c r="K5" s="409"/>
      <c r="L5" s="409"/>
      <c r="M5" s="409"/>
      <c r="N5" s="409"/>
      <c r="O5" s="409"/>
      <c r="P5" s="409"/>
      <c r="Q5" s="409"/>
      <c r="R5" s="410"/>
      <c r="S5" s="186"/>
    </row>
    <row r="6" spans="1:19" s="104" customFormat="1" ht="19.5" customHeight="1">
      <c r="A6" s="406" t="s">
        <v>41</v>
      </c>
      <c r="B6" s="407"/>
      <c r="C6" s="408" t="s">
        <v>223</v>
      </c>
      <c r="D6" s="409"/>
      <c r="E6" s="409"/>
      <c r="F6" s="409"/>
      <c r="G6" s="409"/>
      <c r="H6" s="409"/>
      <c r="I6" s="409"/>
      <c r="J6" s="409"/>
      <c r="K6" s="409"/>
      <c r="L6" s="409"/>
      <c r="M6" s="409"/>
      <c r="N6" s="409"/>
      <c r="O6" s="409"/>
      <c r="P6" s="409"/>
      <c r="Q6" s="409"/>
      <c r="R6" s="410"/>
      <c r="S6" s="186"/>
    </row>
    <row r="7" spans="1:19" s="104" customFormat="1" ht="19.5" customHeight="1">
      <c r="A7" s="406" t="s">
        <v>43</v>
      </c>
      <c r="B7" s="407"/>
      <c r="C7" s="411" t="s">
        <v>1091</v>
      </c>
      <c r="D7" s="412"/>
      <c r="E7" s="412"/>
      <c r="F7" s="412"/>
      <c r="G7" s="412"/>
      <c r="H7" s="412"/>
      <c r="I7" s="412"/>
      <c r="J7" s="412"/>
      <c r="K7" s="412"/>
      <c r="L7" s="412"/>
      <c r="M7" s="412"/>
      <c r="N7" s="412"/>
      <c r="O7" s="412"/>
      <c r="P7" s="412"/>
      <c r="Q7" s="412"/>
      <c r="R7" s="413"/>
      <c r="S7" s="186"/>
    </row>
    <row r="8" spans="1:19" s="104" customFormat="1" ht="19.5" customHeight="1">
      <c r="A8" s="406" t="s">
        <v>44</v>
      </c>
      <c r="B8" s="407"/>
      <c r="C8" s="408" t="s">
        <v>45</v>
      </c>
      <c r="D8" s="409"/>
      <c r="E8" s="409"/>
      <c r="F8" s="409"/>
      <c r="G8" s="409"/>
      <c r="H8" s="409"/>
      <c r="I8" s="409"/>
      <c r="J8" s="409"/>
      <c r="K8" s="409"/>
      <c r="L8" s="409"/>
      <c r="M8" s="409"/>
      <c r="N8" s="409"/>
      <c r="O8" s="409"/>
      <c r="P8" s="409"/>
      <c r="Q8" s="409"/>
      <c r="R8" s="410"/>
      <c r="S8" s="186"/>
    </row>
    <row r="9" spans="1:19" s="104" customFormat="1" ht="19.5" customHeight="1">
      <c r="A9" s="414" t="s">
        <v>46</v>
      </c>
      <c r="B9" s="414"/>
      <c r="C9" s="105" t="s">
        <v>224</v>
      </c>
      <c r="D9" s="406" t="s">
        <v>48</v>
      </c>
      <c r="E9" s="415"/>
      <c r="F9" s="415"/>
      <c r="G9" s="409" t="s">
        <v>225</v>
      </c>
      <c r="H9" s="409"/>
      <c r="I9" s="409"/>
      <c r="J9" s="409"/>
      <c r="K9" s="409"/>
      <c r="L9" s="409"/>
      <c r="M9" s="409"/>
      <c r="N9" s="409"/>
      <c r="O9" s="409"/>
      <c r="P9" s="409"/>
      <c r="Q9" s="409"/>
      <c r="R9" s="410"/>
      <c r="S9" s="186"/>
    </row>
    <row r="10" spans="1:19" s="104" customFormat="1" ht="19.5" customHeight="1">
      <c r="A10" s="416" t="s">
        <v>50</v>
      </c>
      <c r="B10" s="417"/>
      <c r="C10" s="80">
        <v>46028</v>
      </c>
      <c r="D10" s="414" t="s">
        <v>51</v>
      </c>
      <c r="E10" s="414"/>
      <c r="F10" s="418" t="s">
        <v>52</v>
      </c>
      <c r="G10" s="418"/>
      <c r="H10" s="418"/>
      <c r="I10" s="418"/>
      <c r="J10" s="47" t="s">
        <v>53</v>
      </c>
      <c r="K10" s="408" t="s">
        <v>54</v>
      </c>
      <c r="L10" s="409"/>
      <c r="M10" s="409"/>
      <c r="N10" s="410"/>
      <c r="O10" s="406" t="s">
        <v>55</v>
      </c>
      <c r="P10" s="407"/>
      <c r="Q10" s="408" t="s">
        <v>56</v>
      </c>
      <c r="R10" s="410"/>
      <c r="S10" s="186"/>
    </row>
    <row r="11" spans="1:19" s="102" customFormat="1" ht="6.75" customHeight="1" thickBot="1">
      <c r="A11" s="103"/>
      <c r="B11" s="78"/>
      <c r="C11" s="79"/>
      <c r="D11" s="78"/>
      <c r="E11" s="78"/>
      <c r="F11" s="103"/>
      <c r="G11" s="103"/>
      <c r="H11" s="103"/>
      <c r="I11" s="103"/>
      <c r="J11" s="103"/>
      <c r="K11" s="103"/>
      <c r="L11" s="103"/>
      <c r="M11" s="103"/>
      <c r="N11" s="103"/>
      <c r="O11" s="103"/>
      <c r="P11" s="103"/>
      <c r="Q11" s="103"/>
      <c r="R11" s="103"/>
      <c r="S11" s="186"/>
    </row>
    <row r="12" spans="1:19" s="101" customFormat="1" ht="12.75">
      <c r="A12" s="419" t="s">
        <v>57</v>
      </c>
      <c r="B12" s="420"/>
      <c r="C12" s="420"/>
      <c r="D12" s="420"/>
      <c r="E12" s="420"/>
      <c r="F12" s="420"/>
      <c r="G12" s="420"/>
      <c r="H12" s="420"/>
      <c r="I12" s="420"/>
      <c r="J12" s="420"/>
      <c r="K12" s="420"/>
      <c r="L12" s="420"/>
      <c r="M12" s="420"/>
      <c r="N12" s="420"/>
      <c r="O12" s="420"/>
      <c r="P12" s="420"/>
      <c r="Q12" s="420"/>
      <c r="R12" s="568"/>
      <c r="S12" s="550" t="s">
        <v>70</v>
      </c>
    </row>
    <row r="13" spans="1:19" s="101" customFormat="1" ht="26.25" customHeight="1">
      <c r="A13" s="422" t="s">
        <v>58</v>
      </c>
      <c r="B13" s="462" t="s">
        <v>59</v>
      </c>
      <c r="C13" s="462" t="s">
        <v>60</v>
      </c>
      <c r="D13" s="73" t="s">
        <v>61</v>
      </c>
      <c r="E13" s="73" t="s">
        <v>62</v>
      </c>
      <c r="F13" s="462" t="s">
        <v>63</v>
      </c>
      <c r="G13" s="414"/>
      <c r="H13" s="462" t="s">
        <v>66</v>
      </c>
      <c r="I13" s="462" t="s">
        <v>65</v>
      </c>
      <c r="J13" s="414"/>
      <c r="K13" s="462" t="s">
        <v>66</v>
      </c>
      <c r="L13" s="462" t="s">
        <v>67</v>
      </c>
      <c r="M13" s="414"/>
      <c r="N13" s="462" t="s">
        <v>66</v>
      </c>
      <c r="O13" s="462" t="s">
        <v>68</v>
      </c>
      <c r="P13" s="414"/>
      <c r="Q13" s="462" t="s">
        <v>66</v>
      </c>
      <c r="R13" s="416" t="s">
        <v>69</v>
      </c>
      <c r="S13" s="551"/>
    </row>
    <row r="14" spans="1:19" s="71" customFormat="1" ht="57" customHeight="1" thickBot="1">
      <c r="A14" s="422"/>
      <c r="B14" s="462"/>
      <c r="C14" s="462"/>
      <c r="D14" s="100">
        <v>2025</v>
      </c>
      <c r="E14" s="100">
        <v>2026</v>
      </c>
      <c r="F14" s="73" t="s">
        <v>765</v>
      </c>
      <c r="G14" s="73" t="s">
        <v>764</v>
      </c>
      <c r="H14" s="462"/>
      <c r="I14" s="73" t="s">
        <v>765</v>
      </c>
      <c r="J14" s="73" t="s">
        <v>764</v>
      </c>
      <c r="K14" s="462"/>
      <c r="L14" s="73" t="s">
        <v>765</v>
      </c>
      <c r="M14" s="73" t="s">
        <v>764</v>
      </c>
      <c r="N14" s="462"/>
      <c r="O14" s="73" t="s">
        <v>765</v>
      </c>
      <c r="P14" s="73" t="s">
        <v>764</v>
      </c>
      <c r="Q14" s="462"/>
      <c r="R14" s="416"/>
      <c r="S14" s="552"/>
    </row>
    <row r="15" spans="1:19" s="97" customFormat="1" ht="67.900000000000006" customHeight="1">
      <c r="A15" s="565" t="s">
        <v>226</v>
      </c>
      <c r="B15" s="307" t="s">
        <v>227</v>
      </c>
      <c r="C15" s="99" t="s">
        <v>228</v>
      </c>
      <c r="D15" s="99">
        <v>4</v>
      </c>
      <c r="E15" s="58">
        <v>4</v>
      </c>
      <c r="F15" s="98">
        <v>1</v>
      </c>
      <c r="G15" s="161">
        <v>1</v>
      </c>
      <c r="H15" s="297" t="s">
        <v>229</v>
      </c>
      <c r="I15" s="98">
        <v>1</v>
      </c>
      <c r="J15" s="355">
        <v>1</v>
      </c>
      <c r="K15" s="367" t="s">
        <v>75</v>
      </c>
      <c r="L15" s="98">
        <v>1</v>
      </c>
      <c r="M15" s="69"/>
      <c r="N15" s="69"/>
      <c r="O15" s="98">
        <v>1</v>
      </c>
      <c r="P15" s="69"/>
      <c r="Q15" s="69"/>
      <c r="R15" s="176" t="s">
        <v>45</v>
      </c>
      <c r="S15" s="197" t="s">
        <v>230</v>
      </c>
    </row>
    <row r="16" spans="1:19" s="97" customFormat="1" ht="67.900000000000006" customHeight="1">
      <c r="A16" s="566"/>
      <c r="B16" s="307" t="s">
        <v>231</v>
      </c>
      <c r="C16" s="99" t="s">
        <v>228</v>
      </c>
      <c r="D16" s="99">
        <v>4</v>
      </c>
      <c r="E16" s="58">
        <v>4</v>
      </c>
      <c r="F16" s="98">
        <v>1</v>
      </c>
      <c r="G16" s="161">
        <v>1</v>
      </c>
      <c r="H16" s="297" t="s">
        <v>229</v>
      </c>
      <c r="I16" s="98">
        <v>1</v>
      </c>
      <c r="J16" s="355">
        <v>1</v>
      </c>
      <c r="K16" s="367" t="s">
        <v>75</v>
      </c>
      <c r="L16" s="98">
        <v>1</v>
      </c>
      <c r="M16" s="69"/>
      <c r="N16" s="69"/>
      <c r="O16" s="98">
        <v>1</v>
      </c>
      <c r="P16" s="69"/>
      <c r="Q16" s="69"/>
      <c r="R16" s="176" t="s">
        <v>45</v>
      </c>
      <c r="S16" s="190" t="s">
        <v>232</v>
      </c>
    </row>
    <row r="17" spans="1:19" s="97" customFormat="1" ht="90.6" customHeight="1">
      <c r="A17" s="566"/>
      <c r="B17" s="307" t="s">
        <v>233</v>
      </c>
      <c r="C17" s="99" t="s">
        <v>228</v>
      </c>
      <c r="D17" s="99">
        <v>4</v>
      </c>
      <c r="E17" s="58">
        <v>4</v>
      </c>
      <c r="F17" s="98">
        <v>1</v>
      </c>
      <c r="G17" s="161">
        <v>1</v>
      </c>
      <c r="H17" s="297" t="s">
        <v>229</v>
      </c>
      <c r="I17" s="98">
        <v>1</v>
      </c>
      <c r="J17" s="355">
        <v>1</v>
      </c>
      <c r="K17" s="367" t="s">
        <v>75</v>
      </c>
      <c r="L17" s="98">
        <v>1</v>
      </c>
      <c r="M17" s="69"/>
      <c r="N17" s="69"/>
      <c r="O17" s="98">
        <v>1</v>
      </c>
      <c r="P17" s="69"/>
      <c r="Q17" s="69"/>
      <c r="R17" s="176" t="s">
        <v>45</v>
      </c>
      <c r="S17" s="190" t="s">
        <v>234</v>
      </c>
    </row>
    <row r="18" spans="1:19" s="97" customFormat="1" ht="67.900000000000006" customHeight="1">
      <c r="A18" s="566"/>
      <c r="B18" s="307" t="s">
        <v>235</v>
      </c>
      <c r="C18" s="99" t="s">
        <v>228</v>
      </c>
      <c r="D18" s="99">
        <v>4</v>
      </c>
      <c r="E18" s="58">
        <v>4</v>
      </c>
      <c r="F18" s="98">
        <v>1</v>
      </c>
      <c r="G18" s="161">
        <v>1</v>
      </c>
      <c r="H18" s="297" t="s">
        <v>229</v>
      </c>
      <c r="I18" s="98">
        <v>1</v>
      </c>
      <c r="J18" s="355">
        <v>1</v>
      </c>
      <c r="K18" s="367" t="s">
        <v>75</v>
      </c>
      <c r="L18" s="98">
        <v>1</v>
      </c>
      <c r="M18" s="69"/>
      <c r="N18" s="69"/>
      <c r="O18" s="98">
        <v>1</v>
      </c>
      <c r="P18" s="69"/>
      <c r="Q18" s="69"/>
      <c r="R18" s="176" t="s">
        <v>45</v>
      </c>
      <c r="S18" s="190" t="s">
        <v>236</v>
      </c>
    </row>
    <row r="19" spans="1:19" s="97" customFormat="1" ht="67.900000000000006" customHeight="1">
      <c r="A19" s="566"/>
      <c r="B19" s="307" t="s">
        <v>237</v>
      </c>
      <c r="C19" s="99" t="s">
        <v>228</v>
      </c>
      <c r="D19" s="99">
        <v>4</v>
      </c>
      <c r="E19" s="58">
        <v>4</v>
      </c>
      <c r="F19" s="98">
        <v>1</v>
      </c>
      <c r="G19" s="161">
        <v>1</v>
      </c>
      <c r="H19" s="297" t="s">
        <v>229</v>
      </c>
      <c r="I19" s="98">
        <v>1</v>
      </c>
      <c r="J19" s="355">
        <v>1</v>
      </c>
      <c r="K19" s="367" t="s">
        <v>75</v>
      </c>
      <c r="L19" s="98">
        <v>1</v>
      </c>
      <c r="M19" s="69"/>
      <c r="N19" s="69"/>
      <c r="O19" s="98">
        <v>1</v>
      </c>
      <c r="P19" s="69"/>
      <c r="Q19" s="69"/>
      <c r="R19" s="176" t="s">
        <v>45</v>
      </c>
      <c r="S19" s="190" t="s">
        <v>238</v>
      </c>
    </row>
    <row r="20" spans="1:19" s="97" customFormat="1" ht="67.900000000000006" customHeight="1" thickBot="1">
      <c r="A20" s="566"/>
      <c r="B20" s="307" t="s">
        <v>239</v>
      </c>
      <c r="C20" s="99" t="s">
        <v>228</v>
      </c>
      <c r="D20" s="99">
        <v>4</v>
      </c>
      <c r="E20" s="58">
        <v>4</v>
      </c>
      <c r="F20" s="98">
        <v>1</v>
      </c>
      <c r="G20" s="161">
        <v>1</v>
      </c>
      <c r="H20" s="297" t="s">
        <v>229</v>
      </c>
      <c r="I20" s="98">
        <v>1</v>
      </c>
      <c r="J20" s="355">
        <v>1</v>
      </c>
      <c r="K20" s="367" t="s">
        <v>75</v>
      </c>
      <c r="L20" s="98">
        <v>1</v>
      </c>
      <c r="M20" s="69"/>
      <c r="N20" s="69"/>
      <c r="O20" s="98">
        <v>1</v>
      </c>
      <c r="P20" s="69"/>
      <c r="Q20" s="69"/>
      <c r="R20" s="176" t="s">
        <v>45</v>
      </c>
      <c r="S20" s="191" t="s">
        <v>240</v>
      </c>
    </row>
    <row r="21" spans="1:19" s="97" customFormat="1" ht="67.900000000000006" customHeight="1" thickBot="1">
      <c r="A21" s="566"/>
      <c r="B21" s="307" t="s">
        <v>241</v>
      </c>
      <c r="C21" s="99" t="s">
        <v>228</v>
      </c>
      <c r="D21" s="99">
        <v>4</v>
      </c>
      <c r="E21" s="58">
        <v>2</v>
      </c>
      <c r="F21" s="98">
        <v>1</v>
      </c>
      <c r="G21" s="161">
        <v>1</v>
      </c>
      <c r="H21" s="297" t="s">
        <v>229</v>
      </c>
      <c r="I21" s="98">
        <v>0</v>
      </c>
      <c r="J21" s="69"/>
      <c r="K21" s="306"/>
      <c r="L21" s="98">
        <v>0</v>
      </c>
      <c r="M21" s="69"/>
      <c r="N21" s="69"/>
      <c r="O21" s="98">
        <v>1</v>
      </c>
      <c r="P21" s="69"/>
      <c r="Q21" s="69"/>
      <c r="R21" s="176" t="s">
        <v>45</v>
      </c>
      <c r="S21" s="188"/>
    </row>
    <row r="22" spans="1:19" s="97" customFormat="1" ht="67.900000000000006" customHeight="1" thickBot="1">
      <c r="A22" s="566"/>
      <c r="B22" s="307" t="s">
        <v>242</v>
      </c>
      <c r="C22" s="99" t="s">
        <v>228</v>
      </c>
      <c r="D22" s="99">
        <v>3</v>
      </c>
      <c r="E22" s="58">
        <v>3</v>
      </c>
      <c r="F22" s="98">
        <v>0</v>
      </c>
      <c r="G22" s="69"/>
      <c r="H22" s="69"/>
      <c r="I22" s="98">
        <v>1</v>
      </c>
      <c r="J22" s="355">
        <v>1</v>
      </c>
      <c r="K22" s="367" t="s">
        <v>75</v>
      </c>
      <c r="L22" s="98">
        <v>1</v>
      </c>
      <c r="M22" s="69"/>
      <c r="N22" s="69"/>
      <c r="O22" s="98">
        <v>1</v>
      </c>
      <c r="P22" s="69"/>
      <c r="Q22" s="69"/>
      <c r="R22" s="176" t="s">
        <v>45</v>
      </c>
      <c r="S22" s="199" t="s">
        <v>243</v>
      </c>
    </row>
    <row r="23" spans="1:19" s="97" customFormat="1" ht="67.900000000000006" customHeight="1">
      <c r="A23" s="566"/>
      <c r="B23" s="99" t="s">
        <v>244</v>
      </c>
      <c r="C23" s="99" t="s">
        <v>228</v>
      </c>
      <c r="D23" s="99">
        <v>0</v>
      </c>
      <c r="E23" s="58">
        <v>1</v>
      </c>
      <c r="F23" s="98">
        <v>0</v>
      </c>
      <c r="G23" s="69"/>
      <c r="H23" s="69"/>
      <c r="I23" s="98">
        <v>0</v>
      </c>
      <c r="J23" s="69"/>
      <c r="K23" s="306"/>
      <c r="L23" s="98">
        <v>0</v>
      </c>
      <c r="M23" s="69"/>
      <c r="N23" s="69"/>
      <c r="O23" s="98">
        <v>1</v>
      </c>
      <c r="P23" s="69"/>
      <c r="Q23" s="69"/>
      <c r="R23" s="176" t="s">
        <v>45</v>
      </c>
      <c r="S23" s="189"/>
    </row>
    <row r="24" spans="1:19" s="97" customFormat="1" ht="67.900000000000006" customHeight="1" thickBot="1">
      <c r="A24" s="566"/>
      <c r="B24" s="307" t="s">
        <v>245</v>
      </c>
      <c r="C24" s="99" t="s">
        <v>228</v>
      </c>
      <c r="D24" s="99">
        <v>1</v>
      </c>
      <c r="E24" s="58">
        <v>1</v>
      </c>
      <c r="F24" s="98">
        <v>0</v>
      </c>
      <c r="G24" s="69"/>
      <c r="H24" s="69"/>
      <c r="I24" s="98">
        <v>0</v>
      </c>
      <c r="J24" s="69"/>
      <c r="K24" s="306"/>
      <c r="L24" s="98">
        <v>0</v>
      </c>
      <c r="M24" s="69"/>
      <c r="N24" s="69"/>
      <c r="O24" s="98">
        <v>1</v>
      </c>
      <c r="P24" s="69"/>
      <c r="Q24" s="69"/>
      <c r="R24" s="176" t="s">
        <v>45</v>
      </c>
      <c r="S24" s="187"/>
    </row>
    <row r="25" spans="1:19" s="97" customFormat="1" ht="67.900000000000006" customHeight="1" thickBot="1">
      <c r="A25" s="566"/>
      <c r="B25" s="308" t="s">
        <v>246</v>
      </c>
      <c r="C25" s="99" t="s">
        <v>228</v>
      </c>
      <c r="D25" s="99">
        <v>1</v>
      </c>
      <c r="E25" s="58">
        <v>1</v>
      </c>
      <c r="F25" s="98">
        <v>0</v>
      </c>
      <c r="G25" s="69"/>
      <c r="H25" s="69"/>
      <c r="I25" s="98">
        <v>1</v>
      </c>
      <c r="J25" s="355">
        <v>1</v>
      </c>
      <c r="K25" s="367" t="s">
        <v>75</v>
      </c>
      <c r="L25" s="98">
        <v>0</v>
      </c>
      <c r="M25" s="69"/>
      <c r="N25" s="69"/>
      <c r="O25" s="98">
        <v>0</v>
      </c>
      <c r="P25" s="69"/>
      <c r="Q25" s="69"/>
      <c r="R25" s="176" t="s">
        <v>45</v>
      </c>
      <c r="S25" s="192" t="s">
        <v>247</v>
      </c>
    </row>
    <row r="26" spans="1:19" s="97" customFormat="1" ht="67.900000000000006" customHeight="1">
      <c r="A26" s="566"/>
      <c r="B26" s="308" t="s">
        <v>248</v>
      </c>
      <c r="C26" s="99" t="s">
        <v>228</v>
      </c>
      <c r="D26" s="99">
        <v>1</v>
      </c>
      <c r="E26" s="58">
        <v>1</v>
      </c>
      <c r="F26" s="98">
        <v>0</v>
      </c>
      <c r="G26" s="69"/>
      <c r="H26" s="69"/>
      <c r="I26" s="98">
        <v>0</v>
      </c>
      <c r="J26" s="69"/>
      <c r="K26" s="306"/>
      <c r="L26" s="98">
        <v>0</v>
      </c>
      <c r="M26" s="69"/>
      <c r="N26" s="69"/>
      <c r="O26" s="98">
        <v>1</v>
      </c>
      <c r="P26" s="69"/>
      <c r="Q26" s="69"/>
      <c r="R26" s="176" t="s">
        <v>45</v>
      </c>
      <c r="S26" s="189"/>
    </row>
    <row r="27" spans="1:19" s="97" customFormat="1" ht="67.900000000000006" customHeight="1">
      <c r="A27" s="566"/>
      <c r="B27" s="308" t="s">
        <v>249</v>
      </c>
      <c r="C27" s="99" t="s">
        <v>228</v>
      </c>
      <c r="D27" s="99">
        <v>1</v>
      </c>
      <c r="E27" s="58">
        <v>1</v>
      </c>
      <c r="F27" s="98">
        <v>0</v>
      </c>
      <c r="G27" s="69"/>
      <c r="H27" s="69"/>
      <c r="I27" s="98">
        <v>0</v>
      </c>
      <c r="J27" s="69"/>
      <c r="K27" s="306"/>
      <c r="L27" s="98">
        <v>1</v>
      </c>
      <c r="M27" s="69"/>
      <c r="N27" s="69"/>
      <c r="O27" s="98">
        <v>0</v>
      </c>
      <c r="P27" s="69"/>
      <c r="Q27" s="69"/>
      <c r="R27" s="176" t="s">
        <v>45</v>
      </c>
      <c r="S27" s="169"/>
    </row>
    <row r="28" spans="1:19" s="97" customFormat="1" ht="67.900000000000006" customHeight="1" thickBot="1">
      <c r="A28" s="566"/>
      <c r="B28" s="309" t="s">
        <v>250</v>
      </c>
      <c r="C28" s="99" t="s">
        <v>228</v>
      </c>
      <c r="D28" s="99">
        <v>1</v>
      </c>
      <c r="E28" s="58">
        <v>1</v>
      </c>
      <c r="F28" s="98">
        <v>0</v>
      </c>
      <c r="G28" s="69"/>
      <c r="H28" s="69"/>
      <c r="I28" s="98">
        <v>0</v>
      </c>
      <c r="J28" s="69"/>
      <c r="K28" s="306"/>
      <c r="L28" s="98">
        <v>1</v>
      </c>
      <c r="M28" s="69"/>
      <c r="N28" s="69"/>
      <c r="O28" s="98">
        <v>0</v>
      </c>
      <c r="P28" s="69"/>
      <c r="Q28" s="69"/>
      <c r="R28" s="176" t="s">
        <v>45</v>
      </c>
      <c r="S28" s="187"/>
    </row>
    <row r="29" spans="1:19" s="97" customFormat="1" ht="67.900000000000006" customHeight="1">
      <c r="A29" s="567"/>
      <c r="B29" s="309" t="s">
        <v>251</v>
      </c>
      <c r="C29" s="99" t="s">
        <v>228</v>
      </c>
      <c r="D29" s="99">
        <v>4</v>
      </c>
      <c r="E29" s="58">
        <v>8</v>
      </c>
      <c r="F29" s="98">
        <v>0</v>
      </c>
      <c r="G29" s="69"/>
      <c r="H29" s="69"/>
      <c r="I29" s="198">
        <v>2</v>
      </c>
      <c r="J29" s="356">
        <v>1</v>
      </c>
      <c r="K29" s="367" t="s">
        <v>75</v>
      </c>
      <c r="L29" s="98">
        <v>3</v>
      </c>
      <c r="M29" s="69"/>
      <c r="N29" s="69"/>
      <c r="O29" s="98">
        <v>3</v>
      </c>
      <c r="P29" s="69"/>
      <c r="Q29" s="69"/>
      <c r="R29" s="176" t="s">
        <v>45</v>
      </c>
      <c r="S29" s="193"/>
    </row>
    <row r="30" spans="1:19" s="97" customFormat="1" ht="67.900000000000006" customHeight="1">
      <c r="A30" s="565" t="s">
        <v>252</v>
      </c>
      <c r="B30" s="307" t="s">
        <v>253</v>
      </c>
      <c r="C30" s="99" t="s">
        <v>228</v>
      </c>
      <c r="D30" s="99">
        <v>4</v>
      </c>
      <c r="E30" s="58">
        <v>4</v>
      </c>
      <c r="F30" s="98">
        <v>1</v>
      </c>
      <c r="G30" s="161">
        <v>1</v>
      </c>
      <c r="H30" s="297" t="s">
        <v>229</v>
      </c>
      <c r="I30" s="98">
        <v>1</v>
      </c>
      <c r="J30" s="355">
        <v>1</v>
      </c>
      <c r="K30" s="367" t="s">
        <v>75</v>
      </c>
      <c r="L30" s="98">
        <v>1</v>
      </c>
      <c r="M30" s="69"/>
      <c r="N30" s="69"/>
      <c r="O30" s="98">
        <v>1</v>
      </c>
      <c r="P30" s="69"/>
      <c r="Q30" s="69"/>
      <c r="R30" s="176" t="s">
        <v>45</v>
      </c>
      <c r="S30" s="190" t="s">
        <v>254</v>
      </c>
    </row>
    <row r="31" spans="1:19" s="97" customFormat="1" ht="67.900000000000006" customHeight="1">
      <c r="A31" s="566"/>
      <c r="B31" s="307" t="s">
        <v>255</v>
      </c>
      <c r="C31" s="99" t="s">
        <v>228</v>
      </c>
      <c r="D31" s="99">
        <v>4</v>
      </c>
      <c r="E31" s="58">
        <v>4</v>
      </c>
      <c r="F31" s="98">
        <v>1</v>
      </c>
      <c r="G31" s="161">
        <v>1</v>
      </c>
      <c r="H31" s="297" t="s">
        <v>229</v>
      </c>
      <c r="I31" s="98">
        <v>1</v>
      </c>
      <c r="J31" s="355">
        <v>1</v>
      </c>
      <c r="K31" s="367" t="s">
        <v>75</v>
      </c>
      <c r="L31" s="98">
        <v>1</v>
      </c>
      <c r="M31" s="69"/>
      <c r="N31" s="69"/>
      <c r="O31" s="98">
        <v>1</v>
      </c>
      <c r="P31" s="69"/>
      <c r="Q31" s="69"/>
      <c r="R31" s="176" t="s">
        <v>45</v>
      </c>
      <c r="S31" s="190" t="s">
        <v>256</v>
      </c>
    </row>
    <row r="32" spans="1:19" s="97" customFormat="1" ht="67.900000000000006" customHeight="1" thickBot="1">
      <c r="A32" s="566"/>
      <c r="B32" s="307" t="s">
        <v>257</v>
      </c>
      <c r="C32" s="99" t="s">
        <v>228</v>
      </c>
      <c r="D32" s="99">
        <v>4</v>
      </c>
      <c r="E32" s="58">
        <v>4</v>
      </c>
      <c r="F32" s="98">
        <v>1</v>
      </c>
      <c r="G32" s="161">
        <v>1</v>
      </c>
      <c r="H32" s="297" t="s">
        <v>229</v>
      </c>
      <c r="I32" s="98">
        <v>1</v>
      </c>
      <c r="J32" s="355">
        <v>1</v>
      </c>
      <c r="K32" s="367" t="s">
        <v>75</v>
      </c>
      <c r="L32" s="98">
        <v>1</v>
      </c>
      <c r="M32" s="69"/>
      <c r="N32" s="69"/>
      <c r="O32" s="98">
        <v>1</v>
      </c>
      <c r="P32" s="69"/>
      <c r="Q32" s="69"/>
      <c r="R32" s="176" t="s">
        <v>45</v>
      </c>
      <c r="S32" s="200" t="s">
        <v>258</v>
      </c>
    </row>
    <row r="33" spans="1:19" s="97" customFormat="1" ht="67.900000000000006" customHeight="1">
      <c r="A33" s="566"/>
      <c r="B33" s="307" t="s">
        <v>259</v>
      </c>
      <c r="C33" s="99" t="s">
        <v>228</v>
      </c>
      <c r="D33" s="99">
        <v>1</v>
      </c>
      <c r="E33" s="58">
        <v>2</v>
      </c>
      <c r="F33" s="98">
        <v>1</v>
      </c>
      <c r="G33" s="98">
        <v>1</v>
      </c>
      <c r="H33" s="297" t="s">
        <v>229</v>
      </c>
      <c r="I33" s="98">
        <v>0</v>
      </c>
      <c r="J33" s="69"/>
      <c r="K33" s="306"/>
      <c r="L33" s="98">
        <v>0</v>
      </c>
      <c r="M33" s="69"/>
      <c r="N33" s="69"/>
      <c r="O33" s="98">
        <v>1</v>
      </c>
      <c r="P33" s="69"/>
      <c r="Q33" s="69"/>
      <c r="R33" s="176" t="s">
        <v>45</v>
      </c>
      <c r="S33" s="189"/>
    </row>
    <row r="34" spans="1:19" s="97" customFormat="1" ht="67.900000000000006" customHeight="1">
      <c r="A34" s="566"/>
      <c r="B34" s="307" t="s">
        <v>260</v>
      </c>
      <c r="C34" s="99" t="s">
        <v>228</v>
      </c>
      <c r="D34" s="99">
        <v>1</v>
      </c>
      <c r="E34" s="58">
        <v>1</v>
      </c>
      <c r="F34" s="98">
        <v>1</v>
      </c>
      <c r="G34" s="98">
        <v>0</v>
      </c>
      <c r="H34" s="64"/>
      <c r="I34" s="98">
        <v>0</v>
      </c>
      <c r="J34" s="69"/>
      <c r="K34" s="306"/>
      <c r="L34" s="98">
        <v>0</v>
      </c>
      <c r="M34" s="69"/>
      <c r="N34" s="69"/>
      <c r="O34" s="98">
        <v>0</v>
      </c>
      <c r="P34" s="69"/>
      <c r="Q34" s="69"/>
      <c r="R34" s="176" t="s">
        <v>45</v>
      </c>
      <c r="S34" s="169"/>
    </row>
    <row r="35" spans="1:19" s="97" customFormat="1" ht="67.900000000000006" customHeight="1">
      <c r="A35" s="566"/>
      <c r="B35" s="307" t="s">
        <v>261</v>
      </c>
      <c r="C35" s="99" t="s">
        <v>228</v>
      </c>
      <c r="D35" s="99">
        <v>1</v>
      </c>
      <c r="E35" s="58">
        <v>1</v>
      </c>
      <c r="F35" s="98">
        <v>1</v>
      </c>
      <c r="G35" s="161">
        <v>1</v>
      </c>
      <c r="H35" s="297" t="s">
        <v>229</v>
      </c>
      <c r="I35" s="98">
        <v>0</v>
      </c>
      <c r="J35" s="69"/>
      <c r="K35" s="306"/>
      <c r="L35" s="98">
        <v>0</v>
      </c>
      <c r="M35" s="69"/>
      <c r="N35" s="69"/>
      <c r="O35" s="98">
        <v>0</v>
      </c>
      <c r="P35" s="69"/>
      <c r="Q35" s="69"/>
      <c r="R35" s="176" t="s">
        <v>45</v>
      </c>
      <c r="S35" s="169"/>
    </row>
    <row r="36" spans="1:19" s="97" customFormat="1" ht="67.900000000000006" customHeight="1" thickBot="1">
      <c r="A36" s="566"/>
      <c r="B36" s="99" t="s">
        <v>262</v>
      </c>
      <c r="C36" s="99" t="s">
        <v>228</v>
      </c>
      <c r="D36" s="99">
        <v>1</v>
      </c>
      <c r="E36" s="58">
        <v>2</v>
      </c>
      <c r="F36" s="98">
        <v>1</v>
      </c>
      <c r="G36" s="98">
        <v>0</v>
      </c>
      <c r="H36" s="64"/>
      <c r="I36" s="98">
        <v>0</v>
      </c>
      <c r="J36" s="69"/>
      <c r="K36" s="306"/>
      <c r="L36" s="98">
        <v>1</v>
      </c>
      <c r="M36" s="69"/>
      <c r="N36" s="69"/>
      <c r="O36" s="98">
        <v>0</v>
      </c>
      <c r="P36" s="69"/>
      <c r="Q36" s="69"/>
      <c r="R36" s="176" t="s">
        <v>45</v>
      </c>
      <c r="S36" s="187"/>
    </row>
    <row r="37" spans="1:19" s="97" customFormat="1" ht="67.900000000000006" customHeight="1" thickBot="1">
      <c r="A37" s="566"/>
      <c r="B37" s="307" t="s">
        <v>263</v>
      </c>
      <c r="C37" s="99" t="s">
        <v>228</v>
      </c>
      <c r="D37" s="99">
        <v>2</v>
      </c>
      <c r="E37" s="58">
        <v>2</v>
      </c>
      <c r="F37" s="98">
        <v>0</v>
      </c>
      <c r="G37" s="69"/>
      <c r="H37" s="69"/>
      <c r="I37" s="98">
        <v>1</v>
      </c>
      <c r="J37" s="355">
        <v>1</v>
      </c>
      <c r="K37" s="367" t="s">
        <v>75</v>
      </c>
      <c r="L37" s="98">
        <v>0</v>
      </c>
      <c r="M37" s="69"/>
      <c r="N37" s="69"/>
      <c r="O37" s="98">
        <v>1</v>
      </c>
      <c r="P37" s="69"/>
      <c r="Q37" s="69"/>
      <c r="R37" s="176" t="s">
        <v>45</v>
      </c>
      <c r="S37" s="192" t="s">
        <v>264</v>
      </c>
    </row>
    <row r="38" spans="1:19" s="97" customFormat="1" ht="67.900000000000006" customHeight="1">
      <c r="A38" s="566"/>
      <c r="B38" s="307" t="s">
        <v>265</v>
      </c>
      <c r="C38" s="99" t="s">
        <v>228</v>
      </c>
      <c r="D38" s="99">
        <v>1</v>
      </c>
      <c r="E38" s="58">
        <v>1</v>
      </c>
      <c r="F38" s="98">
        <v>1</v>
      </c>
      <c r="G38" s="161">
        <v>1</v>
      </c>
      <c r="H38" s="297" t="s">
        <v>229</v>
      </c>
      <c r="I38" s="98">
        <v>0</v>
      </c>
      <c r="J38" s="69"/>
      <c r="K38" s="306"/>
      <c r="L38" s="98">
        <v>0</v>
      </c>
      <c r="M38" s="69"/>
      <c r="N38" s="69"/>
      <c r="O38" s="98">
        <v>0</v>
      </c>
      <c r="P38" s="69"/>
      <c r="Q38" s="69"/>
      <c r="R38" s="176" t="s">
        <v>45</v>
      </c>
      <c r="S38" s="189"/>
    </row>
    <row r="39" spans="1:19" s="97" customFormat="1" ht="67.900000000000006" customHeight="1">
      <c r="A39" s="566"/>
      <c r="B39" s="307" t="s">
        <v>266</v>
      </c>
      <c r="C39" s="99" t="s">
        <v>228</v>
      </c>
      <c r="D39" s="99">
        <v>1</v>
      </c>
      <c r="E39" s="58">
        <v>1</v>
      </c>
      <c r="F39" s="98">
        <v>1</v>
      </c>
      <c r="G39" s="161">
        <v>1</v>
      </c>
      <c r="H39" s="297" t="s">
        <v>229</v>
      </c>
      <c r="I39" s="98">
        <v>0</v>
      </c>
      <c r="J39" s="69"/>
      <c r="K39" s="306"/>
      <c r="L39" s="98">
        <v>0</v>
      </c>
      <c r="M39" s="69"/>
      <c r="N39" s="69"/>
      <c r="O39" s="98">
        <v>0</v>
      </c>
      <c r="P39" s="69"/>
      <c r="Q39" s="69"/>
      <c r="R39" s="176" t="s">
        <v>45</v>
      </c>
      <c r="S39" s="169"/>
    </row>
    <row r="40" spans="1:19" s="97" customFormat="1" ht="67.900000000000006" customHeight="1" thickBot="1">
      <c r="A40" s="566"/>
      <c r="B40" s="99" t="s">
        <v>267</v>
      </c>
      <c r="C40" s="99" t="s">
        <v>228</v>
      </c>
      <c r="D40" s="99">
        <v>1</v>
      </c>
      <c r="E40" s="58">
        <v>1</v>
      </c>
      <c r="F40" s="98">
        <v>1</v>
      </c>
      <c r="G40" s="161">
        <v>1</v>
      </c>
      <c r="H40" s="297" t="s">
        <v>229</v>
      </c>
      <c r="I40" s="98">
        <v>0</v>
      </c>
      <c r="J40" s="69"/>
      <c r="K40" s="306"/>
      <c r="L40" s="98">
        <v>0</v>
      </c>
      <c r="M40" s="69"/>
      <c r="N40" s="69"/>
      <c r="O40" s="98">
        <v>0</v>
      </c>
      <c r="P40" s="69"/>
      <c r="Q40" s="69"/>
      <c r="R40" s="176" t="s">
        <v>45</v>
      </c>
      <c r="S40" s="187"/>
    </row>
    <row r="41" spans="1:19" s="97" customFormat="1" ht="67.900000000000006" customHeight="1">
      <c r="A41" s="566"/>
      <c r="B41" s="99" t="s">
        <v>268</v>
      </c>
      <c r="C41" s="99" t="s">
        <v>228</v>
      </c>
      <c r="D41" s="99">
        <v>2</v>
      </c>
      <c r="E41" s="58">
        <v>2</v>
      </c>
      <c r="F41" s="98">
        <v>0</v>
      </c>
      <c r="G41" s="69"/>
      <c r="H41" s="69"/>
      <c r="I41" s="98">
        <v>1</v>
      </c>
      <c r="J41" s="355">
        <v>1</v>
      </c>
      <c r="K41" s="367" t="s">
        <v>75</v>
      </c>
      <c r="L41" s="98">
        <v>0</v>
      </c>
      <c r="M41" s="69"/>
      <c r="N41" s="69"/>
      <c r="O41" s="98">
        <v>1</v>
      </c>
      <c r="P41" s="69"/>
      <c r="Q41" s="69"/>
      <c r="R41" s="176" t="s">
        <v>45</v>
      </c>
      <c r="S41" s="194" t="s">
        <v>269</v>
      </c>
    </row>
    <row r="42" spans="1:19" s="97" customFormat="1" ht="67.900000000000006" customHeight="1">
      <c r="A42" s="566"/>
      <c r="B42" s="99" t="s">
        <v>270</v>
      </c>
      <c r="C42" s="99" t="s">
        <v>228</v>
      </c>
      <c r="D42" s="99">
        <v>1</v>
      </c>
      <c r="E42" s="58">
        <v>1</v>
      </c>
      <c r="F42" s="98">
        <v>0</v>
      </c>
      <c r="G42" s="69"/>
      <c r="H42" s="69"/>
      <c r="I42" s="98">
        <v>1</v>
      </c>
      <c r="J42" s="355">
        <v>1</v>
      </c>
      <c r="K42" s="367" t="s">
        <v>75</v>
      </c>
      <c r="L42" s="98">
        <v>0</v>
      </c>
      <c r="M42" s="69"/>
      <c r="N42" s="69"/>
      <c r="O42" s="98">
        <v>0</v>
      </c>
      <c r="P42" s="69"/>
      <c r="Q42" s="69"/>
      <c r="R42" s="176" t="s">
        <v>45</v>
      </c>
      <c r="S42" s="190" t="s">
        <v>271</v>
      </c>
    </row>
    <row r="43" spans="1:19" s="97" customFormat="1" ht="67.900000000000006" customHeight="1">
      <c r="A43" s="566"/>
      <c r="B43" s="99" t="s">
        <v>272</v>
      </c>
      <c r="C43" s="99" t="s">
        <v>228</v>
      </c>
      <c r="D43" s="99">
        <v>0</v>
      </c>
      <c r="E43" s="58">
        <v>1</v>
      </c>
      <c r="F43" s="98">
        <v>0</v>
      </c>
      <c r="G43" s="69"/>
      <c r="H43" s="69"/>
      <c r="I43" s="98">
        <v>1</v>
      </c>
      <c r="J43" s="355">
        <v>1</v>
      </c>
      <c r="K43" s="367" t="s">
        <v>75</v>
      </c>
      <c r="L43" s="98">
        <v>0</v>
      </c>
      <c r="M43" s="69"/>
      <c r="N43" s="69"/>
      <c r="O43" s="98">
        <v>0</v>
      </c>
      <c r="P43" s="69"/>
      <c r="Q43" s="69"/>
      <c r="R43" s="176" t="s">
        <v>45</v>
      </c>
      <c r="S43" s="190" t="s">
        <v>273</v>
      </c>
    </row>
    <row r="44" spans="1:19" s="97" customFormat="1" ht="67.900000000000006" customHeight="1">
      <c r="A44" s="566"/>
      <c r="B44" s="99" t="s">
        <v>274</v>
      </c>
      <c r="C44" s="99" t="s">
        <v>228</v>
      </c>
      <c r="D44" s="99">
        <v>0</v>
      </c>
      <c r="E44" s="58">
        <v>1</v>
      </c>
      <c r="F44" s="98">
        <v>0</v>
      </c>
      <c r="G44" s="69"/>
      <c r="H44" s="69"/>
      <c r="I44" s="98">
        <v>1</v>
      </c>
      <c r="J44" s="355">
        <v>1</v>
      </c>
      <c r="K44" s="367" t="s">
        <v>75</v>
      </c>
      <c r="L44" s="98">
        <v>0</v>
      </c>
      <c r="M44" s="69"/>
      <c r="N44" s="69"/>
      <c r="O44" s="98">
        <v>0</v>
      </c>
      <c r="P44" s="69"/>
      <c r="Q44" s="69"/>
      <c r="R44" s="176" t="s">
        <v>45</v>
      </c>
      <c r="S44" s="190" t="s">
        <v>275</v>
      </c>
    </row>
    <row r="45" spans="1:19" s="97" customFormat="1" ht="67.900000000000006" customHeight="1">
      <c r="A45" s="566"/>
      <c r="B45" s="99" t="s">
        <v>276</v>
      </c>
      <c r="C45" s="99" t="s">
        <v>228</v>
      </c>
      <c r="D45" s="99">
        <v>1</v>
      </c>
      <c r="E45" s="58">
        <v>1</v>
      </c>
      <c r="F45" s="98">
        <v>0</v>
      </c>
      <c r="G45" s="69"/>
      <c r="H45" s="69"/>
      <c r="I45" s="98">
        <v>1</v>
      </c>
      <c r="J45" s="355">
        <v>1</v>
      </c>
      <c r="K45" s="367" t="s">
        <v>75</v>
      </c>
      <c r="L45" s="98">
        <v>0</v>
      </c>
      <c r="M45" s="69"/>
      <c r="N45" s="69"/>
      <c r="O45" s="98">
        <v>0</v>
      </c>
      <c r="P45" s="69"/>
      <c r="Q45" s="69"/>
      <c r="R45" s="176" t="s">
        <v>45</v>
      </c>
      <c r="S45" s="190" t="s">
        <v>277</v>
      </c>
    </row>
    <row r="46" spans="1:19" s="97" customFormat="1" ht="67.900000000000006" customHeight="1">
      <c r="A46" s="566"/>
      <c r="B46" s="99" t="s">
        <v>278</v>
      </c>
      <c r="C46" s="99" t="s">
        <v>228</v>
      </c>
      <c r="D46" s="99">
        <v>1</v>
      </c>
      <c r="E46" s="58">
        <v>1</v>
      </c>
      <c r="F46" s="98">
        <v>0</v>
      </c>
      <c r="G46" s="69"/>
      <c r="H46" s="69"/>
      <c r="I46" s="98">
        <v>1</v>
      </c>
      <c r="J46" s="355">
        <v>1</v>
      </c>
      <c r="K46" s="367" t="s">
        <v>75</v>
      </c>
      <c r="L46" s="98">
        <v>0</v>
      </c>
      <c r="M46" s="69"/>
      <c r="N46" s="69"/>
      <c r="O46" s="98">
        <v>0</v>
      </c>
      <c r="P46" s="69"/>
      <c r="Q46" s="69"/>
      <c r="R46" s="176" t="s">
        <v>45</v>
      </c>
      <c r="S46" s="190" t="s">
        <v>279</v>
      </c>
    </row>
    <row r="47" spans="1:19" s="97" customFormat="1" ht="67.900000000000006" customHeight="1">
      <c r="A47" s="566"/>
      <c r="B47" s="309" t="s">
        <v>280</v>
      </c>
      <c r="C47" s="99" t="s">
        <v>228</v>
      </c>
      <c r="D47" s="99">
        <v>1</v>
      </c>
      <c r="E47" s="58">
        <v>1</v>
      </c>
      <c r="F47" s="98">
        <v>0</v>
      </c>
      <c r="G47" s="69"/>
      <c r="H47" s="69"/>
      <c r="I47" s="98">
        <v>1</v>
      </c>
      <c r="J47" s="355">
        <v>1</v>
      </c>
      <c r="K47" s="367" t="s">
        <v>75</v>
      </c>
      <c r="L47" s="98">
        <v>0</v>
      </c>
      <c r="M47" s="69"/>
      <c r="N47" s="69"/>
      <c r="O47" s="98">
        <v>0</v>
      </c>
      <c r="P47" s="69"/>
      <c r="Q47" s="69"/>
      <c r="R47" s="176" t="s">
        <v>45</v>
      </c>
      <c r="S47" s="190" t="s">
        <v>281</v>
      </c>
    </row>
    <row r="48" spans="1:19" s="97" customFormat="1" ht="67.900000000000006" customHeight="1" thickBot="1">
      <c r="A48" s="566"/>
      <c r="B48" s="308" t="s">
        <v>282</v>
      </c>
      <c r="C48" s="99" t="s">
        <v>228</v>
      </c>
      <c r="D48" s="99">
        <v>1</v>
      </c>
      <c r="E48" s="58">
        <v>1</v>
      </c>
      <c r="F48" s="98">
        <v>0</v>
      </c>
      <c r="G48" s="69"/>
      <c r="H48" s="69"/>
      <c r="I48" s="98">
        <v>1</v>
      </c>
      <c r="J48" s="355">
        <v>1</v>
      </c>
      <c r="K48" s="367" t="s">
        <v>75</v>
      </c>
      <c r="L48" s="98">
        <v>0</v>
      </c>
      <c r="M48" s="69"/>
      <c r="N48" s="69"/>
      <c r="O48" s="98">
        <v>0</v>
      </c>
      <c r="P48" s="69"/>
      <c r="Q48" s="69"/>
      <c r="R48" s="176" t="s">
        <v>45</v>
      </c>
      <c r="S48" s="191" t="s">
        <v>283</v>
      </c>
    </row>
    <row r="49" spans="1:19" s="97" customFormat="1" ht="67.900000000000006" customHeight="1">
      <c r="A49" s="566"/>
      <c r="B49" s="310" t="s">
        <v>284</v>
      </c>
      <c r="C49" s="99" t="s">
        <v>228</v>
      </c>
      <c r="D49" s="99">
        <v>1</v>
      </c>
      <c r="E49" s="58">
        <v>1</v>
      </c>
      <c r="F49" s="98">
        <v>0</v>
      </c>
      <c r="G49" s="69"/>
      <c r="H49" s="69"/>
      <c r="I49" s="98">
        <v>0</v>
      </c>
      <c r="J49" s="69"/>
      <c r="K49" s="306"/>
      <c r="L49" s="98">
        <v>1</v>
      </c>
      <c r="M49" s="69"/>
      <c r="N49" s="69"/>
      <c r="O49" s="98">
        <v>0</v>
      </c>
      <c r="P49" s="69"/>
      <c r="Q49" s="69"/>
      <c r="R49" s="176" t="s">
        <v>45</v>
      </c>
      <c r="S49" s="189"/>
    </row>
    <row r="50" spans="1:19" s="97" customFormat="1" ht="67.900000000000006" customHeight="1">
      <c r="A50" s="566"/>
      <c r="B50" s="307" t="s">
        <v>285</v>
      </c>
      <c r="C50" s="99" t="s">
        <v>228</v>
      </c>
      <c r="D50" s="99">
        <v>1</v>
      </c>
      <c r="E50" s="58">
        <v>2</v>
      </c>
      <c r="F50" s="98">
        <v>0</v>
      </c>
      <c r="G50" s="69"/>
      <c r="H50" s="69"/>
      <c r="I50" s="98">
        <v>0</v>
      </c>
      <c r="J50" s="69"/>
      <c r="K50" s="306"/>
      <c r="L50" s="98">
        <v>0</v>
      </c>
      <c r="M50" s="69"/>
      <c r="N50" s="69"/>
      <c r="O50" s="98">
        <v>2</v>
      </c>
      <c r="P50" s="69"/>
      <c r="Q50" s="69"/>
      <c r="R50" s="176" t="s">
        <v>45</v>
      </c>
      <c r="S50" s="169"/>
    </row>
    <row r="51" spans="1:19" s="97" customFormat="1" ht="67.900000000000006" customHeight="1">
      <c r="A51" s="566"/>
      <c r="B51" s="308" t="s">
        <v>286</v>
      </c>
      <c r="C51" s="99" t="s">
        <v>228</v>
      </c>
      <c r="D51" s="99">
        <v>0</v>
      </c>
      <c r="E51" s="58">
        <v>1</v>
      </c>
      <c r="F51" s="98">
        <v>0</v>
      </c>
      <c r="G51" s="69"/>
      <c r="H51" s="69"/>
      <c r="I51" s="98">
        <v>0</v>
      </c>
      <c r="J51" s="69"/>
      <c r="K51" s="306"/>
      <c r="L51" s="98">
        <v>0</v>
      </c>
      <c r="M51" s="69"/>
      <c r="N51" s="69"/>
      <c r="O51" s="98">
        <v>1</v>
      </c>
      <c r="P51" s="69"/>
      <c r="Q51" s="69"/>
      <c r="R51" s="176" t="s">
        <v>45</v>
      </c>
      <c r="S51" s="169"/>
    </row>
    <row r="52" spans="1:19" s="97" customFormat="1" ht="67.900000000000006" customHeight="1">
      <c r="A52" s="566"/>
      <c r="B52" s="310" t="s">
        <v>287</v>
      </c>
      <c r="C52" s="99" t="s">
        <v>228</v>
      </c>
      <c r="D52" s="99">
        <v>1</v>
      </c>
      <c r="E52" s="58">
        <v>1</v>
      </c>
      <c r="F52" s="98">
        <v>0</v>
      </c>
      <c r="G52" s="69"/>
      <c r="H52" s="69"/>
      <c r="I52" s="98">
        <v>0</v>
      </c>
      <c r="J52" s="69"/>
      <c r="K52" s="306"/>
      <c r="L52" s="98">
        <v>0</v>
      </c>
      <c r="M52" s="69"/>
      <c r="N52" s="69"/>
      <c r="O52" s="98">
        <v>1</v>
      </c>
      <c r="P52" s="69"/>
      <c r="Q52" s="69"/>
      <c r="R52" s="176" t="s">
        <v>45</v>
      </c>
      <c r="S52" s="169"/>
    </row>
    <row r="53" spans="1:19" s="97" customFormat="1" ht="67.900000000000006" customHeight="1">
      <c r="A53" s="566"/>
      <c r="B53" s="311" t="s">
        <v>288</v>
      </c>
      <c r="C53" s="99" t="s">
        <v>228</v>
      </c>
      <c r="D53" s="99">
        <v>1</v>
      </c>
      <c r="E53" s="58">
        <v>1</v>
      </c>
      <c r="F53" s="98">
        <v>0</v>
      </c>
      <c r="G53" s="69"/>
      <c r="H53" s="69"/>
      <c r="I53" s="98">
        <v>0</v>
      </c>
      <c r="J53" s="69"/>
      <c r="K53" s="306"/>
      <c r="L53" s="98">
        <v>0</v>
      </c>
      <c r="M53" s="69"/>
      <c r="N53" s="69"/>
      <c r="O53" s="98">
        <v>1</v>
      </c>
      <c r="P53" s="69"/>
      <c r="Q53" s="69"/>
      <c r="R53" s="176" t="s">
        <v>45</v>
      </c>
      <c r="S53" s="169"/>
    </row>
    <row r="54" spans="1:19" s="97" customFormat="1" ht="67.900000000000006" customHeight="1" thickBot="1">
      <c r="A54" s="567"/>
      <c r="B54" s="312" t="s">
        <v>289</v>
      </c>
      <c r="C54" s="99" t="s">
        <v>228</v>
      </c>
      <c r="D54" s="99">
        <v>1</v>
      </c>
      <c r="E54" s="58">
        <v>1</v>
      </c>
      <c r="F54" s="98">
        <v>0</v>
      </c>
      <c r="G54" s="69"/>
      <c r="H54" s="69"/>
      <c r="I54" s="98">
        <v>0</v>
      </c>
      <c r="J54" s="69"/>
      <c r="K54" s="306"/>
      <c r="L54" s="98">
        <v>0</v>
      </c>
      <c r="M54" s="69"/>
      <c r="N54" s="69"/>
      <c r="O54" s="98">
        <v>1</v>
      </c>
      <c r="P54" s="69"/>
      <c r="Q54" s="69"/>
      <c r="R54" s="176" t="s">
        <v>45</v>
      </c>
      <c r="S54" s="187"/>
    </row>
    <row r="55" spans="1:19" s="97" customFormat="1" ht="67.900000000000006" customHeight="1">
      <c r="A55" s="565" t="s">
        <v>290</v>
      </c>
      <c r="B55" s="307" t="s">
        <v>291</v>
      </c>
      <c r="C55" s="99" t="s">
        <v>228</v>
      </c>
      <c r="D55" s="99">
        <v>4</v>
      </c>
      <c r="E55" s="58">
        <v>4</v>
      </c>
      <c r="F55" s="98">
        <v>1</v>
      </c>
      <c r="G55" s="161">
        <v>1</v>
      </c>
      <c r="H55" s="297" t="s">
        <v>229</v>
      </c>
      <c r="I55" s="98">
        <v>1</v>
      </c>
      <c r="J55" s="355">
        <v>1</v>
      </c>
      <c r="K55" s="367" t="s">
        <v>75</v>
      </c>
      <c r="L55" s="98">
        <v>1</v>
      </c>
      <c r="M55" s="69"/>
      <c r="N55" s="69"/>
      <c r="O55" s="98">
        <v>1</v>
      </c>
      <c r="P55" s="69"/>
      <c r="Q55" s="69"/>
      <c r="R55" s="176" t="s">
        <v>45</v>
      </c>
      <c r="S55" s="194" t="s">
        <v>292</v>
      </c>
    </row>
    <row r="56" spans="1:19" s="97" customFormat="1" ht="67.900000000000006" customHeight="1">
      <c r="A56" s="566"/>
      <c r="B56" s="307" t="s">
        <v>293</v>
      </c>
      <c r="C56" s="99" t="s">
        <v>228</v>
      </c>
      <c r="D56" s="99">
        <v>4</v>
      </c>
      <c r="E56" s="58">
        <v>4</v>
      </c>
      <c r="F56" s="98">
        <v>1</v>
      </c>
      <c r="G56" s="161">
        <v>1</v>
      </c>
      <c r="H56" s="297" t="s">
        <v>229</v>
      </c>
      <c r="I56" s="98">
        <v>1</v>
      </c>
      <c r="J56" s="355">
        <v>1</v>
      </c>
      <c r="K56" s="367" t="s">
        <v>75</v>
      </c>
      <c r="L56" s="98">
        <v>1</v>
      </c>
      <c r="M56" s="69"/>
      <c r="N56" s="69"/>
      <c r="O56" s="98">
        <v>1</v>
      </c>
      <c r="P56" s="69"/>
      <c r="Q56" s="69"/>
      <c r="R56" s="176" t="s">
        <v>45</v>
      </c>
      <c r="S56" s="190" t="s">
        <v>294</v>
      </c>
    </row>
    <row r="57" spans="1:19" s="97" customFormat="1" ht="67.900000000000006" customHeight="1" thickBot="1">
      <c r="A57" s="566"/>
      <c r="B57" s="307" t="s">
        <v>295</v>
      </c>
      <c r="C57" s="99" t="s">
        <v>228</v>
      </c>
      <c r="D57" s="99">
        <v>4</v>
      </c>
      <c r="E57" s="58">
        <v>4</v>
      </c>
      <c r="F57" s="98">
        <v>1</v>
      </c>
      <c r="G57" s="161">
        <v>1</v>
      </c>
      <c r="H57" s="297" t="s">
        <v>229</v>
      </c>
      <c r="I57" s="98">
        <v>1</v>
      </c>
      <c r="J57" s="355">
        <v>1</v>
      </c>
      <c r="K57" s="367" t="s">
        <v>75</v>
      </c>
      <c r="L57" s="98">
        <v>1</v>
      </c>
      <c r="M57" s="69"/>
      <c r="N57" s="69"/>
      <c r="O57" s="98">
        <v>1</v>
      </c>
      <c r="P57" s="69"/>
      <c r="Q57" s="69"/>
      <c r="R57" s="176" t="s">
        <v>45</v>
      </c>
      <c r="S57" s="191" t="s">
        <v>296</v>
      </c>
    </row>
    <row r="58" spans="1:19" s="97" customFormat="1" ht="67.900000000000006" customHeight="1" thickBot="1">
      <c r="A58" s="566"/>
      <c r="B58" s="99" t="s">
        <v>297</v>
      </c>
      <c r="C58" s="99" t="s">
        <v>228</v>
      </c>
      <c r="D58" s="99">
        <v>1</v>
      </c>
      <c r="E58" s="58">
        <v>1</v>
      </c>
      <c r="F58" s="98">
        <v>0</v>
      </c>
      <c r="G58" s="69"/>
      <c r="H58" s="69"/>
      <c r="I58" s="98">
        <v>0</v>
      </c>
      <c r="J58" s="69"/>
      <c r="K58" s="306"/>
      <c r="L58" s="98">
        <v>0</v>
      </c>
      <c r="M58" s="69"/>
      <c r="N58" s="69"/>
      <c r="O58" s="98">
        <v>1</v>
      </c>
      <c r="P58" s="69"/>
      <c r="Q58" s="69"/>
      <c r="R58" s="176" t="s">
        <v>45</v>
      </c>
      <c r="S58" s="188"/>
    </row>
    <row r="59" spans="1:19" s="97" customFormat="1" ht="67.900000000000006" customHeight="1">
      <c r="A59" s="566"/>
      <c r="B59" s="99" t="s">
        <v>298</v>
      </c>
      <c r="C59" s="99" t="s">
        <v>228</v>
      </c>
      <c r="D59" s="99">
        <v>4</v>
      </c>
      <c r="E59" s="58">
        <v>4</v>
      </c>
      <c r="F59" s="98">
        <v>1</v>
      </c>
      <c r="G59" s="161">
        <v>1</v>
      </c>
      <c r="H59" s="297" t="s">
        <v>229</v>
      </c>
      <c r="I59" s="98">
        <v>1</v>
      </c>
      <c r="J59" s="355">
        <v>1</v>
      </c>
      <c r="K59" s="367" t="s">
        <v>75</v>
      </c>
      <c r="L59" s="98">
        <v>1</v>
      </c>
      <c r="M59" s="69"/>
      <c r="N59" s="69"/>
      <c r="O59" s="98">
        <v>1</v>
      </c>
      <c r="P59" s="69"/>
      <c r="Q59" s="69"/>
      <c r="R59" s="176" t="s">
        <v>45</v>
      </c>
      <c r="S59" s="194" t="s">
        <v>299</v>
      </c>
    </row>
    <row r="60" spans="1:19" s="97" customFormat="1" ht="67.900000000000006" customHeight="1">
      <c r="A60" s="566"/>
      <c r="B60" s="99" t="s">
        <v>300</v>
      </c>
      <c r="C60" s="99" t="s">
        <v>228</v>
      </c>
      <c r="D60" s="99">
        <v>4</v>
      </c>
      <c r="E60" s="58">
        <v>4</v>
      </c>
      <c r="F60" s="98">
        <v>1</v>
      </c>
      <c r="G60" s="161">
        <v>1</v>
      </c>
      <c r="H60" s="297" t="s">
        <v>229</v>
      </c>
      <c r="I60" s="98">
        <v>1</v>
      </c>
      <c r="J60" s="355">
        <v>1</v>
      </c>
      <c r="K60" s="367" t="s">
        <v>75</v>
      </c>
      <c r="L60" s="98">
        <v>1</v>
      </c>
      <c r="M60" s="69"/>
      <c r="N60" s="69"/>
      <c r="O60" s="98">
        <v>1</v>
      </c>
      <c r="P60" s="69"/>
      <c r="Q60" s="69"/>
      <c r="R60" s="176" t="s">
        <v>45</v>
      </c>
      <c r="S60" s="190" t="s">
        <v>301</v>
      </c>
    </row>
    <row r="61" spans="1:19" s="97" customFormat="1" ht="67.900000000000006" customHeight="1">
      <c r="A61" s="567"/>
      <c r="B61" s="307" t="s">
        <v>302</v>
      </c>
      <c r="C61" s="99" t="s">
        <v>228</v>
      </c>
      <c r="D61" s="99">
        <v>4</v>
      </c>
      <c r="E61" s="58">
        <v>4</v>
      </c>
      <c r="F61" s="98">
        <v>1</v>
      </c>
      <c r="G61" s="161">
        <v>1</v>
      </c>
      <c r="H61" s="297" t="s">
        <v>229</v>
      </c>
      <c r="I61" s="98">
        <v>1</v>
      </c>
      <c r="J61" s="355">
        <v>1</v>
      </c>
      <c r="K61" s="367" t="s">
        <v>75</v>
      </c>
      <c r="L61" s="98">
        <v>1</v>
      </c>
      <c r="M61" s="69"/>
      <c r="N61" s="69"/>
      <c r="O61" s="98">
        <v>1</v>
      </c>
      <c r="P61" s="69"/>
      <c r="Q61" s="69"/>
      <c r="R61" s="176" t="s">
        <v>45</v>
      </c>
      <c r="S61" s="190" t="s">
        <v>303</v>
      </c>
    </row>
    <row r="62" spans="1:19" s="97" customFormat="1" ht="67.900000000000006" customHeight="1">
      <c r="A62" s="565" t="s">
        <v>304</v>
      </c>
      <c r="B62" s="99" t="s">
        <v>305</v>
      </c>
      <c r="C62" s="99" t="s">
        <v>228</v>
      </c>
      <c r="D62" s="99">
        <v>3</v>
      </c>
      <c r="E62" s="58">
        <v>5</v>
      </c>
      <c r="F62" s="98">
        <v>0</v>
      </c>
      <c r="G62" s="69"/>
      <c r="H62" s="69"/>
      <c r="I62" s="98">
        <v>1</v>
      </c>
      <c r="J62" s="355">
        <v>1</v>
      </c>
      <c r="K62" s="367" t="s">
        <v>75</v>
      </c>
      <c r="L62" s="98">
        <v>2</v>
      </c>
      <c r="M62" s="69"/>
      <c r="N62" s="69"/>
      <c r="O62" s="98">
        <v>2</v>
      </c>
      <c r="P62" s="69"/>
      <c r="Q62" s="69"/>
      <c r="R62" s="176" t="s">
        <v>45</v>
      </c>
      <c r="S62" s="190" t="s">
        <v>306</v>
      </c>
    </row>
    <row r="63" spans="1:19" s="97" customFormat="1" ht="67.900000000000006" customHeight="1">
      <c r="A63" s="567"/>
      <c r="B63" s="99" t="s">
        <v>307</v>
      </c>
      <c r="C63" s="99" t="s">
        <v>228</v>
      </c>
      <c r="D63" s="99">
        <v>0</v>
      </c>
      <c r="E63" s="58">
        <v>1</v>
      </c>
      <c r="F63" s="98">
        <v>0</v>
      </c>
      <c r="G63" s="69"/>
      <c r="H63" s="69"/>
      <c r="I63" s="98">
        <v>1</v>
      </c>
      <c r="J63" s="355">
        <v>0</v>
      </c>
      <c r="K63" s="367" t="s">
        <v>75</v>
      </c>
      <c r="L63" s="98">
        <v>0</v>
      </c>
      <c r="M63" s="69"/>
      <c r="N63" s="69"/>
      <c r="O63" s="98">
        <v>0</v>
      </c>
      <c r="P63" s="69"/>
      <c r="Q63" s="69"/>
      <c r="R63" s="176" t="s">
        <v>45</v>
      </c>
      <c r="S63" s="195" t="s">
        <v>308</v>
      </c>
    </row>
    <row r="64" spans="1:19" s="97" customFormat="1" ht="67.900000000000006" customHeight="1" thickBot="1">
      <c r="A64" s="169" t="s">
        <v>309</v>
      </c>
      <c r="B64" s="307" t="s">
        <v>310</v>
      </c>
      <c r="C64" s="99" t="s">
        <v>228</v>
      </c>
      <c r="D64" s="99">
        <v>0</v>
      </c>
      <c r="E64" s="58">
        <v>1</v>
      </c>
      <c r="F64" s="98">
        <v>0</v>
      </c>
      <c r="G64" s="69"/>
      <c r="H64" s="69"/>
      <c r="I64" s="98">
        <v>1</v>
      </c>
      <c r="J64" s="355">
        <v>0</v>
      </c>
      <c r="K64" s="367" t="s">
        <v>75</v>
      </c>
      <c r="L64" s="98">
        <v>0</v>
      </c>
      <c r="M64" s="69"/>
      <c r="N64" s="69"/>
      <c r="O64" s="98">
        <v>0</v>
      </c>
      <c r="P64" s="69"/>
      <c r="Q64" s="69"/>
      <c r="R64" s="176" t="s">
        <v>45</v>
      </c>
      <c r="S64" s="196" t="s">
        <v>311</v>
      </c>
    </row>
    <row r="65" spans="1:19" s="97" customFormat="1" ht="67.900000000000006" customHeight="1">
      <c r="A65" s="565" t="s">
        <v>312</v>
      </c>
      <c r="B65" s="308" t="s">
        <v>313</v>
      </c>
      <c r="C65" s="99" t="s">
        <v>228</v>
      </c>
      <c r="D65" s="99">
        <v>1</v>
      </c>
      <c r="E65" s="58">
        <v>1</v>
      </c>
      <c r="F65" s="98">
        <v>0</v>
      </c>
      <c r="G65" s="69"/>
      <c r="H65" s="69"/>
      <c r="I65" s="98">
        <v>0</v>
      </c>
      <c r="J65" s="69"/>
      <c r="K65" s="306"/>
      <c r="L65" s="98">
        <v>1</v>
      </c>
      <c r="M65" s="69"/>
      <c r="N65" s="69"/>
      <c r="O65" s="98">
        <v>0</v>
      </c>
      <c r="P65" s="69"/>
      <c r="Q65" s="69"/>
      <c r="R65" s="176" t="s">
        <v>45</v>
      </c>
      <c r="S65" s="189"/>
    </row>
    <row r="66" spans="1:19" s="97" customFormat="1" ht="67.900000000000006" customHeight="1">
      <c r="A66" s="566"/>
      <c r="B66" s="99" t="s">
        <v>314</v>
      </c>
      <c r="C66" s="99" t="s">
        <v>228</v>
      </c>
      <c r="D66" s="99">
        <v>1</v>
      </c>
      <c r="E66" s="58">
        <v>1</v>
      </c>
      <c r="F66" s="98">
        <v>0</v>
      </c>
      <c r="G66" s="69"/>
      <c r="H66" s="69"/>
      <c r="I66" s="98">
        <v>0</v>
      </c>
      <c r="J66" s="69"/>
      <c r="K66" s="306"/>
      <c r="L66" s="98">
        <v>1</v>
      </c>
      <c r="M66" s="69"/>
      <c r="N66" s="69"/>
      <c r="O66" s="98">
        <v>0</v>
      </c>
      <c r="P66" s="69"/>
      <c r="Q66" s="69"/>
      <c r="R66" s="176" t="s">
        <v>45</v>
      </c>
      <c r="S66" s="169"/>
    </row>
    <row r="67" spans="1:19" s="97" customFormat="1" ht="67.900000000000006" customHeight="1">
      <c r="A67" s="566"/>
      <c r="B67" s="308" t="s">
        <v>315</v>
      </c>
      <c r="C67" s="99" t="s">
        <v>228</v>
      </c>
      <c r="D67" s="99">
        <v>1</v>
      </c>
      <c r="E67" s="58">
        <v>1</v>
      </c>
      <c r="F67" s="98">
        <v>0</v>
      </c>
      <c r="G67" s="69"/>
      <c r="H67" s="69"/>
      <c r="I67" s="98">
        <v>0</v>
      </c>
      <c r="J67" s="69"/>
      <c r="K67" s="306"/>
      <c r="L67" s="98">
        <v>0</v>
      </c>
      <c r="M67" s="69"/>
      <c r="N67" s="69"/>
      <c r="O67" s="98">
        <v>1</v>
      </c>
      <c r="P67" s="69"/>
      <c r="Q67" s="69"/>
      <c r="R67" s="176" t="s">
        <v>45</v>
      </c>
      <c r="S67" s="169"/>
    </row>
    <row r="68" spans="1:19" s="97" customFormat="1" ht="67.900000000000006" customHeight="1">
      <c r="A68" s="567"/>
      <c r="B68" s="307" t="s">
        <v>316</v>
      </c>
      <c r="C68" s="99" t="s">
        <v>228</v>
      </c>
      <c r="D68" s="99">
        <v>0</v>
      </c>
      <c r="E68" s="58">
        <v>1</v>
      </c>
      <c r="F68" s="98">
        <v>0</v>
      </c>
      <c r="G68" s="69"/>
      <c r="H68" s="69"/>
      <c r="I68" s="98">
        <v>0</v>
      </c>
      <c r="J68" s="69"/>
      <c r="K68" s="306"/>
      <c r="L68" s="98">
        <v>1</v>
      </c>
      <c r="M68" s="69"/>
      <c r="N68" s="69"/>
      <c r="O68" s="98">
        <v>0</v>
      </c>
      <c r="P68" s="69"/>
      <c r="Q68" s="69"/>
      <c r="R68" s="176" t="s">
        <v>45</v>
      </c>
      <c r="S68" s="169"/>
    </row>
    <row r="69" spans="1:19" s="97" customFormat="1" ht="67.900000000000006" customHeight="1">
      <c r="A69" s="169" t="s">
        <v>317</v>
      </c>
      <c r="B69" s="307" t="s">
        <v>318</v>
      </c>
      <c r="C69" s="99" t="s">
        <v>228</v>
      </c>
      <c r="D69" s="99">
        <v>0</v>
      </c>
      <c r="E69" s="58">
        <v>1</v>
      </c>
      <c r="F69" s="98">
        <v>0</v>
      </c>
      <c r="G69" s="69"/>
      <c r="H69" s="69"/>
      <c r="I69" s="98">
        <v>0</v>
      </c>
      <c r="J69" s="69"/>
      <c r="K69" s="306"/>
      <c r="L69" s="98">
        <v>0</v>
      </c>
      <c r="M69" s="69"/>
      <c r="N69" s="69"/>
      <c r="O69" s="98">
        <v>1</v>
      </c>
      <c r="P69" s="69"/>
      <c r="Q69" s="69"/>
      <c r="R69" s="176" t="s">
        <v>45</v>
      </c>
      <c r="S69" s="169"/>
    </row>
    <row r="70" spans="1:19" s="97" customFormat="1" ht="67.900000000000006" customHeight="1">
      <c r="A70" s="565" t="s">
        <v>319</v>
      </c>
      <c r="B70" s="308" t="s">
        <v>320</v>
      </c>
      <c r="C70" s="99" t="s">
        <v>228</v>
      </c>
      <c r="D70" s="99">
        <v>1</v>
      </c>
      <c r="E70" s="58">
        <v>1</v>
      </c>
      <c r="F70" s="98">
        <v>0</v>
      </c>
      <c r="G70" s="69"/>
      <c r="H70" s="69"/>
      <c r="I70" s="98">
        <v>0</v>
      </c>
      <c r="J70" s="69"/>
      <c r="K70" s="306"/>
      <c r="L70" s="98">
        <v>0</v>
      </c>
      <c r="M70" s="69"/>
      <c r="N70" s="69"/>
      <c r="O70" s="98">
        <v>1</v>
      </c>
      <c r="P70" s="69"/>
      <c r="Q70" s="69"/>
      <c r="R70" s="176" t="s">
        <v>45</v>
      </c>
      <c r="S70" s="169"/>
    </row>
    <row r="71" spans="1:19" s="97" customFormat="1" ht="67.900000000000006" customHeight="1">
      <c r="A71" s="566"/>
      <c r="B71" s="309" t="s">
        <v>321</v>
      </c>
      <c r="C71" s="99" t="s">
        <v>228</v>
      </c>
      <c r="D71" s="99">
        <v>0</v>
      </c>
      <c r="E71" s="58">
        <v>1</v>
      </c>
      <c r="F71" s="98">
        <v>0</v>
      </c>
      <c r="G71" s="69"/>
      <c r="H71" s="69"/>
      <c r="I71" s="98">
        <v>0</v>
      </c>
      <c r="J71" s="69"/>
      <c r="K71" s="306"/>
      <c r="L71" s="98">
        <v>0</v>
      </c>
      <c r="M71" s="69"/>
      <c r="N71" s="69"/>
      <c r="O71" s="98">
        <v>1</v>
      </c>
      <c r="P71" s="69"/>
      <c r="Q71" s="69"/>
      <c r="R71" s="176" t="s">
        <v>45</v>
      </c>
      <c r="S71" s="169"/>
    </row>
    <row r="72" spans="1:19" s="97" customFormat="1" ht="67.900000000000006" customHeight="1">
      <c r="A72" s="566"/>
      <c r="B72" s="309" t="s">
        <v>322</v>
      </c>
      <c r="C72" s="99" t="s">
        <v>228</v>
      </c>
      <c r="D72" s="99">
        <v>1</v>
      </c>
      <c r="E72" s="58">
        <v>1</v>
      </c>
      <c r="F72" s="98">
        <v>0</v>
      </c>
      <c r="G72" s="69"/>
      <c r="H72" s="69"/>
      <c r="I72" s="98">
        <v>0</v>
      </c>
      <c r="J72" s="69"/>
      <c r="K72" s="306"/>
      <c r="L72" s="98">
        <v>0</v>
      </c>
      <c r="M72" s="69"/>
      <c r="N72" s="69"/>
      <c r="O72" s="98">
        <v>1</v>
      </c>
      <c r="P72" s="69"/>
      <c r="Q72" s="69"/>
      <c r="R72" s="176" t="s">
        <v>45</v>
      </c>
      <c r="S72" s="169"/>
    </row>
    <row r="73" spans="1:19" s="97" customFormat="1" ht="67.900000000000006" customHeight="1">
      <c r="A73" s="566"/>
      <c r="B73" s="308" t="s">
        <v>323</v>
      </c>
      <c r="C73" s="99" t="s">
        <v>228</v>
      </c>
      <c r="D73" s="99">
        <v>1</v>
      </c>
      <c r="E73" s="58">
        <v>1</v>
      </c>
      <c r="F73" s="98">
        <v>0</v>
      </c>
      <c r="G73" s="69"/>
      <c r="H73" s="69"/>
      <c r="I73" s="98">
        <v>0</v>
      </c>
      <c r="J73" s="69"/>
      <c r="K73" s="69"/>
      <c r="L73" s="98">
        <v>0</v>
      </c>
      <c r="M73" s="69"/>
      <c r="N73" s="69"/>
      <c r="O73" s="98">
        <v>1</v>
      </c>
      <c r="P73" s="69"/>
      <c r="Q73" s="69"/>
      <c r="R73" s="176" t="s">
        <v>45</v>
      </c>
      <c r="S73" s="187"/>
    </row>
    <row r="74" spans="1:19" s="97" customFormat="1" ht="67.900000000000006" customHeight="1">
      <c r="A74" s="567"/>
      <c r="B74" s="99" t="s">
        <v>324</v>
      </c>
      <c r="C74" s="99" t="s">
        <v>228</v>
      </c>
      <c r="D74" s="99">
        <v>4</v>
      </c>
      <c r="E74" s="58">
        <v>4</v>
      </c>
      <c r="F74" s="98">
        <v>1</v>
      </c>
      <c r="G74" s="161">
        <v>1</v>
      </c>
      <c r="H74" s="297" t="s">
        <v>229</v>
      </c>
      <c r="I74" s="98">
        <v>1</v>
      </c>
      <c r="J74" s="355">
        <v>1</v>
      </c>
      <c r="K74" s="367" t="s">
        <v>75</v>
      </c>
      <c r="L74" s="98">
        <v>1</v>
      </c>
      <c r="M74" s="69"/>
      <c r="N74" s="69"/>
      <c r="O74" s="98">
        <v>1</v>
      </c>
      <c r="P74" s="69"/>
      <c r="Q74" s="69"/>
      <c r="R74" s="176" t="s">
        <v>45</v>
      </c>
      <c r="S74" s="169" t="s">
        <v>325</v>
      </c>
    </row>
    <row r="75" spans="1:19" s="92" customFormat="1" ht="52.15" customHeight="1" thickBot="1">
      <c r="A75" s="569"/>
      <c r="B75" s="569"/>
      <c r="C75" s="569"/>
      <c r="D75" s="569"/>
      <c r="E75" s="570"/>
      <c r="F75" s="95" t="s">
        <v>152</v>
      </c>
      <c r="G75" s="95" t="s">
        <v>153</v>
      </c>
      <c r="H75" s="96" t="s">
        <v>154</v>
      </c>
      <c r="I75" s="95" t="s">
        <v>152</v>
      </c>
      <c r="J75" s="95" t="s">
        <v>153</v>
      </c>
      <c r="K75" s="96" t="s">
        <v>154</v>
      </c>
      <c r="L75" s="95" t="s">
        <v>152</v>
      </c>
      <c r="M75" s="95" t="s">
        <v>153</v>
      </c>
      <c r="N75" s="96" t="s">
        <v>154</v>
      </c>
      <c r="O75" s="95" t="s">
        <v>152</v>
      </c>
      <c r="P75" s="95" t="s">
        <v>153</v>
      </c>
      <c r="Q75" s="94" t="s">
        <v>154</v>
      </c>
      <c r="R75" s="93" t="s">
        <v>155</v>
      </c>
    </row>
    <row r="76" spans="1:19" s="92" customFormat="1" ht="33.6" customHeight="1" thickBot="1">
      <c r="A76" s="87"/>
      <c r="B76" s="90"/>
      <c r="C76" s="571" t="s">
        <v>156</v>
      </c>
      <c r="D76" s="572"/>
      <c r="E76" s="303">
        <f>+SUM(E15:E74)</f>
        <v>127</v>
      </c>
      <c r="F76" s="304">
        <f>+SUM(F15:F74)</f>
        <v>24</v>
      </c>
      <c r="G76" s="304">
        <f>+SUM(G15:G74)</f>
        <v>22</v>
      </c>
      <c r="H76" s="301">
        <f>+G76/F76</f>
        <v>0.91666666666666663</v>
      </c>
      <c r="I76" s="304">
        <f>+SUM(I15:I74)</f>
        <v>32</v>
      </c>
      <c r="J76" s="304">
        <f>+SUM(J15:J74)</f>
        <v>29</v>
      </c>
      <c r="K76" s="301">
        <f>+J76/I76</f>
        <v>0.90625</v>
      </c>
      <c r="L76" s="304">
        <f>+SUM(L15:L74)</f>
        <v>29</v>
      </c>
      <c r="M76" s="304">
        <f>+SUM(M15:M74)</f>
        <v>0</v>
      </c>
      <c r="N76" s="301">
        <f>+M76/L76</f>
        <v>0</v>
      </c>
      <c r="O76" s="304">
        <f>+SUM(O15:O74)</f>
        <v>42</v>
      </c>
      <c r="P76" s="304">
        <f>+SUM(P15:P74)</f>
        <v>0</v>
      </c>
      <c r="Q76" s="301">
        <f>+P76/O76</f>
        <v>0</v>
      </c>
      <c r="R76" s="302">
        <f>+SUM(G76+J76+M76+P76)/(F76+I76+L76+O76)</f>
        <v>0.40157480314960631</v>
      </c>
    </row>
    <row r="77" spans="1:19" s="160" customFormat="1" ht="408.6" customHeight="1">
      <c r="A77" s="87"/>
      <c r="B77" s="90"/>
      <c r="C77" s="426" t="s">
        <v>769</v>
      </c>
      <c r="D77" s="426"/>
      <c r="E77" s="426"/>
      <c r="F77" s="555" t="s">
        <v>776</v>
      </c>
      <c r="G77" s="555"/>
      <c r="H77" s="555"/>
      <c r="I77" s="553" t="s">
        <v>777</v>
      </c>
      <c r="J77" s="554"/>
      <c r="K77" s="554"/>
      <c r="L77" s="554"/>
      <c r="M77" s="554"/>
      <c r="N77" s="554"/>
      <c r="O77" s="554"/>
      <c r="P77" s="554"/>
      <c r="Q77" s="554"/>
      <c r="R77" s="305" t="s">
        <v>778</v>
      </c>
      <c r="S77"/>
    </row>
    <row r="78" spans="1:19" ht="22.15" customHeight="1"/>
    <row r="79" spans="1:19" ht="39" hidden="1" customHeight="1"/>
    <row r="1048499"/>
    <row r="1048500"/>
    <row r="1048501"/>
    <row r="1048502"/>
    <row r="1048503"/>
  </sheetData>
  <autoFilter ref="A14:S77" xr:uid="{53EAB79B-501E-4A1F-80E6-1881DCBD9FB8}"/>
  <mergeCells count="46">
    <mergeCell ref="A62:A63"/>
    <mergeCell ref="A65:A68"/>
    <mergeCell ref="A70:A74"/>
    <mergeCell ref="A75:E75"/>
    <mergeCell ref="C76:D76"/>
    <mergeCell ref="A55:A61"/>
    <mergeCell ref="A12:R12"/>
    <mergeCell ref="A13:A14"/>
    <mergeCell ref="B13:B14"/>
    <mergeCell ref="C13:C14"/>
    <mergeCell ref="F13:G13"/>
    <mergeCell ref="H13:H14"/>
    <mergeCell ref="I13:J13"/>
    <mergeCell ref="K13:K14"/>
    <mergeCell ref="L13:M13"/>
    <mergeCell ref="N13:N14"/>
    <mergeCell ref="O13:P13"/>
    <mergeCell ref="Q13:Q14"/>
    <mergeCell ref="R13:R14"/>
    <mergeCell ref="A15:A29"/>
    <mergeCell ref="A30:A54"/>
    <mergeCell ref="Q10:R10"/>
    <mergeCell ref="A7:B7"/>
    <mergeCell ref="C7:R7"/>
    <mergeCell ref="A8:B8"/>
    <mergeCell ref="C8:R8"/>
    <mergeCell ref="A9:B9"/>
    <mergeCell ref="D9:F9"/>
    <mergeCell ref="G9:R9"/>
    <mergeCell ref="A10:B10"/>
    <mergeCell ref="D10:E10"/>
    <mergeCell ref="F10:I10"/>
    <mergeCell ref="K10:N10"/>
    <mergeCell ref="O10:P10"/>
    <mergeCell ref="B1:P1"/>
    <mergeCell ref="B2:P3"/>
    <mergeCell ref="A5:B5"/>
    <mergeCell ref="C5:R5"/>
    <mergeCell ref="A6:B6"/>
    <mergeCell ref="C6:R6"/>
    <mergeCell ref="S12:S14"/>
    <mergeCell ref="C77:E77"/>
    <mergeCell ref="I77:K77"/>
    <mergeCell ref="L77:N77"/>
    <mergeCell ref="O77:Q77"/>
    <mergeCell ref="F77:H77"/>
  </mergeCells>
  <phoneticPr fontId="35" type="noConversion"/>
  <dataValidations count="3">
    <dataValidation type="decimal" operator="lessThan" allowBlank="1" showInputMessage="1" showErrorMessage="1" sqref="Q1:Q2" xr:uid="{85BF719A-24A9-4493-8BD4-804213CAA72A}">
      <formula1>0</formula1>
    </dataValidation>
    <dataValidation operator="lessThan" allowBlank="1" showInputMessage="1" showErrorMessage="1" sqref="Q3 B1:B2 R2:R3" xr:uid="{E0F4C896-91C0-4A16-A860-651A00173D5D}"/>
    <dataValidation type="decimal" operator="lessThan" showInputMessage="1" sqref="R1" xr:uid="{425A244D-32E6-459C-8209-811E2651F072}">
      <formula1>0</formula1>
    </dataValidation>
  </dataValidations>
  <hyperlinks>
    <hyperlink ref="H15" r:id="rId1" display="https://supersalud-my.sharepoint.com/:f:/r/personal/cesar_monroy_supersalud_gov_co/Documents/SEGUIMIENTO A PLANES 2026/PLANES DECRETO 612/BIENESTAR/A1-PA-005 BIENESTAR?csf=1&amp;web=1&amp;e=9tXAKX" xr:uid="{E0016C5A-D104-48AD-A8EE-9243E0B6FB18}"/>
    <hyperlink ref="H16" r:id="rId2" display="https://supersalud-my.sharepoint.com/:f:/r/personal/cesar_monroy_supersalud_gov_co/Documents/SEGUIMIENTO A PLANES 2026/PLANES DECRETO 612/BIENESTAR/A1-PA-005 BIENESTAR?csf=1&amp;web=1&amp;e=9tXAKX" xr:uid="{FDAE52B2-280A-4567-B02A-607CE0D9522E}"/>
    <hyperlink ref="H17" r:id="rId3" display="https://supersalud-my.sharepoint.com/:f:/r/personal/cesar_monroy_supersalud_gov_co/Documents/SEGUIMIENTO A PLANES 2026/PLANES DECRETO 612/BIENESTAR/A1-PA-005 BIENESTAR?csf=1&amp;web=1&amp;e=9tXAKX" xr:uid="{ED5DDAA4-A429-419B-A183-939CEFF5B005}"/>
    <hyperlink ref="H18" r:id="rId4" display="https://supersalud-my.sharepoint.com/:f:/r/personal/cesar_monroy_supersalud_gov_co/Documents/SEGUIMIENTO A PLANES 2026/PLANES DECRETO 612/BIENESTAR/A1-PA-005 BIENESTAR?csf=1&amp;web=1&amp;e=9tXAKX" xr:uid="{EE340EB8-E93B-4A39-B85D-520BAB8F496F}"/>
    <hyperlink ref="H19" r:id="rId5" display="https://supersalud-my.sharepoint.com/:f:/r/personal/cesar_monroy_supersalud_gov_co/Documents/SEGUIMIENTO A PLANES 2026/PLANES DECRETO 612/BIENESTAR/A1-PA-005 BIENESTAR?csf=1&amp;web=1&amp;e=9tXAKX" xr:uid="{D89A0F05-13CF-40ED-810D-468652329C71}"/>
    <hyperlink ref="H20" r:id="rId6" display="https://supersalud-my.sharepoint.com/:f:/r/personal/cesar_monroy_supersalud_gov_co/Documents/SEGUIMIENTO A PLANES 2026/PLANES DECRETO 612/BIENESTAR/A1-PA-005 BIENESTAR?csf=1&amp;web=1&amp;e=9tXAKX" xr:uid="{AD55156F-26FB-4E70-AD5B-2D1E73F120A9}"/>
    <hyperlink ref="H21" r:id="rId7" display="https://supersalud-my.sharepoint.com/:f:/r/personal/cesar_monroy_supersalud_gov_co/Documents/SEGUIMIENTO A PLANES 2026/PLANES DECRETO 612/BIENESTAR/A1-PA-005 BIENESTAR?csf=1&amp;web=1&amp;e=9tXAKX" xr:uid="{6F18BF41-9A9E-4FE0-A4EE-6A22FFA47655}"/>
    <hyperlink ref="H30" r:id="rId8" display="https://supersalud-my.sharepoint.com/:f:/r/personal/cesar_monroy_supersalud_gov_co/Documents/SEGUIMIENTO A PLANES 2026/PLANES DECRETO 612/BIENESTAR/A1-PA-005 BIENESTAR?csf=1&amp;web=1&amp;e=9tXAKX" xr:uid="{0F21A95A-EC20-41A4-9ADD-58FBAB8BB8DB}"/>
    <hyperlink ref="H31" r:id="rId9" display="https://supersalud-my.sharepoint.com/:f:/r/personal/cesar_monroy_supersalud_gov_co/Documents/SEGUIMIENTO A PLANES 2026/PLANES DECRETO 612/BIENESTAR/A1-PA-005 BIENESTAR?csf=1&amp;web=1&amp;e=9tXAKX" xr:uid="{DD2802F7-D62D-4A60-A91C-26C0548F4C50}"/>
    <hyperlink ref="H32" r:id="rId10" display="https://supersalud-my.sharepoint.com/:f:/r/personal/cesar_monroy_supersalud_gov_co/Documents/SEGUIMIENTO A PLANES 2026/PLANES DECRETO 612/BIENESTAR/A1-PA-005 BIENESTAR?csf=1&amp;web=1&amp;e=9tXAKX" xr:uid="{6B08E9D5-6A05-4F0F-B844-062DB023ACFA}"/>
    <hyperlink ref="H35" r:id="rId11" display="https://supersalud-my.sharepoint.com/:f:/r/personal/cesar_monroy_supersalud_gov_co/Documents/SEGUIMIENTO A PLANES 2026/PLANES DECRETO 612/BIENESTAR/A1-PA-005 BIENESTAR?csf=1&amp;web=1&amp;e=9tXAKX" xr:uid="{B1ABB2F1-C62C-4166-8E49-2FB3B3D72A0A}"/>
    <hyperlink ref="H38" r:id="rId12" display="https://supersalud-my.sharepoint.com/:f:/r/personal/cesar_monroy_supersalud_gov_co/Documents/SEGUIMIENTO A PLANES 2026/PLANES DECRETO 612/BIENESTAR/A1-PA-005 BIENESTAR?csf=1&amp;web=1&amp;e=9tXAKX" xr:uid="{414ABC03-7BAD-4D93-B6C9-4F9DCC289085}"/>
    <hyperlink ref="H39" r:id="rId13" display="https://supersalud-my.sharepoint.com/:f:/r/personal/cesar_monroy_supersalud_gov_co/Documents/SEGUIMIENTO A PLANES 2026/PLANES DECRETO 612/BIENESTAR/A1-PA-005 BIENESTAR?csf=1&amp;web=1&amp;e=9tXAKX" xr:uid="{7CFEE012-52E9-4EE3-B24E-EEF3FC33E759}"/>
    <hyperlink ref="H40" r:id="rId14" display="https://supersalud-my.sharepoint.com/:f:/r/personal/cesar_monroy_supersalud_gov_co/Documents/SEGUIMIENTO A PLANES 2026/PLANES DECRETO 612/BIENESTAR/A1-PA-005 BIENESTAR?csf=1&amp;web=1&amp;e=9tXAKX" xr:uid="{474BAD0D-D74B-475F-AB31-A7D62D997E39}"/>
    <hyperlink ref="H55" r:id="rId15" display="https://supersalud-my.sharepoint.com/:f:/r/personal/cesar_monroy_supersalud_gov_co/Documents/SEGUIMIENTO A PLANES 2026/PLANES DECRETO 612/BIENESTAR/A1-PA-005 BIENESTAR?csf=1&amp;web=1&amp;e=9tXAKX" xr:uid="{CCE61223-952A-4802-BB62-ABE2934D9DC9}"/>
    <hyperlink ref="H56" r:id="rId16" display="https://supersalud-my.sharepoint.com/:f:/r/personal/cesar_monroy_supersalud_gov_co/Documents/SEGUIMIENTO A PLANES 2026/PLANES DECRETO 612/BIENESTAR/A1-PA-005 BIENESTAR?csf=1&amp;web=1&amp;e=9tXAKX" xr:uid="{CF1CEEA7-AA74-450B-93F0-E08945148EC9}"/>
    <hyperlink ref="H57" r:id="rId17" display="https://supersalud-my.sharepoint.com/:f:/r/personal/cesar_monroy_supersalud_gov_co/Documents/SEGUIMIENTO A PLANES 2026/PLANES DECRETO 612/BIENESTAR/A1-PA-005 BIENESTAR?csf=1&amp;web=1&amp;e=9tXAKX" xr:uid="{D69AD01A-D60F-4D74-AB91-E708BB0C8CAB}"/>
    <hyperlink ref="H59" r:id="rId18" display="https://supersalud-my.sharepoint.com/:f:/r/personal/cesar_monroy_supersalud_gov_co/Documents/SEGUIMIENTO A PLANES 2026/PLANES DECRETO 612/BIENESTAR/A1-PA-005 BIENESTAR?csf=1&amp;web=1&amp;e=9tXAKX" xr:uid="{82098D4D-1CF7-45E5-B241-1B8931230169}"/>
    <hyperlink ref="H60" r:id="rId19" display="https://supersalud-my.sharepoint.com/:f:/r/personal/cesar_monroy_supersalud_gov_co/Documents/SEGUIMIENTO A PLANES 2026/PLANES DECRETO 612/BIENESTAR/A1-PA-005 BIENESTAR?csf=1&amp;web=1&amp;e=9tXAKX" xr:uid="{1082581F-7CD0-4C38-9230-AAA9A98B17FF}"/>
    <hyperlink ref="H61" r:id="rId20" display="https://supersalud-my.sharepoint.com/:f:/r/personal/cesar_monroy_supersalud_gov_co/Documents/SEGUIMIENTO A PLANES 2026/PLANES DECRETO 612/BIENESTAR/A1-PA-005 BIENESTAR?csf=1&amp;web=1&amp;e=9tXAKX" xr:uid="{E5F2539C-2190-4667-8B6B-29C003CC77C3}"/>
    <hyperlink ref="H74" r:id="rId21" display="https://supersalud-my.sharepoint.com/:f:/r/personal/cesar_monroy_supersalud_gov_co/Documents/SEGUIMIENTO A PLANES 2026/PLANES DECRETO 612/BIENESTAR/A1-PA-005 BIENESTAR?csf=1&amp;web=1&amp;e=9tXAKX" xr:uid="{A204157E-2B54-4D72-AD03-50A2D3887AFE}"/>
    <hyperlink ref="H33" r:id="rId22" display="https://supersalud-my.sharepoint.com/:f:/r/personal/cesar_monroy_supersalud_gov_co/Documents/SEGUIMIENTO A PLANES 2026/PLANES DECRETO 612/BIENESTAR/A1-PA-005 BIENESTAR?csf=1&amp;web=1&amp;e=9tXAKX" xr:uid="{9A2C5243-CAA7-409E-AE84-BB4EF51BCCDF}"/>
    <hyperlink ref="K15" r:id="rId23" xr:uid="{42682220-F440-4E1A-9DFD-842F475125FA}"/>
    <hyperlink ref="K16:K20" r:id="rId24" display="Planes - Suite Visión Empresarial" xr:uid="{1998B5B6-F7EA-442A-9A75-14C9199CD435}"/>
    <hyperlink ref="K22" r:id="rId25" xr:uid="{5659D02F-6161-481E-9D92-C7561B64C922}"/>
    <hyperlink ref="K25" r:id="rId26" xr:uid="{C0131406-8307-4988-80ED-1D82943202AF}"/>
    <hyperlink ref="K29:K32" r:id="rId27" display="Planes - Suite Visión Empresarial" xr:uid="{FA8693E3-76D1-4FF1-A7EF-B7C0D3105B08}"/>
    <hyperlink ref="K37" r:id="rId28" xr:uid="{98760081-7040-496F-A233-2CD1DB34EEFA}"/>
    <hyperlink ref="K41:K48" r:id="rId29" display="Planes - Suite Visión Empresarial" xr:uid="{6E9725C9-E17A-4B82-BCA0-4ED2C90D955F}"/>
    <hyperlink ref="K55:K57" r:id="rId30" display="Planes - Suite Visión Empresarial" xr:uid="{6402D85F-0EE9-4286-9DEF-79EF71730D58}"/>
    <hyperlink ref="K59:K64" r:id="rId31" display="Planes - Suite Visión Empresarial" xr:uid="{A1F2C4D5-1979-45C6-B7BD-8CE8C37B6279}"/>
    <hyperlink ref="K74" r:id="rId32" xr:uid="{8D514B22-CF04-4DC6-845A-1D5EAEFD697F}"/>
  </hyperlinks>
  <pageMargins left="0.7" right="0.7" top="0.75" bottom="0.75" header="0.3" footer="0.3"/>
  <ignoredErrors>
    <ignoredError sqref="H76 K76" formula="1"/>
  </ignoredErrors>
  <drawing r:id="rId3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63512-3BCF-4427-871D-1E8D90A83A54}">
  <dimension ref="A1:XFC145"/>
  <sheetViews>
    <sheetView zoomScale="85" zoomScaleNormal="85" workbookViewId="0"/>
  </sheetViews>
  <sheetFormatPr baseColWidth="10" defaultColWidth="0" defaultRowHeight="14.25"/>
  <cols>
    <col min="1" max="1" width="22.28515625" style="38" customWidth="1"/>
    <col min="2" max="2" width="34.5703125" style="38" customWidth="1"/>
    <col min="3" max="3" width="29.7109375" style="38" customWidth="1"/>
    <col min="4" max="4" width="6" style="40" customWidth="1"/>
    <col min="5" max="5" width="11.5703125" style="40" customWidth="1"/>
    <col min="6" max="6" width="15.7109375" style="38" customWidth="1"/>
    <col min="7" max="7" width="13.5703125" style="38" customWidth="1"/>
    <col min="8" max="8" width="13.85546875" style="38" customWidth="1"/>
    <col min="9" max="9" width="14.7109375" style="38" customWidth="1"/>
    <col min="10" max="10" width="11.5703125" style="38" customWidth="1"/>
    <col min="11" max="11" width="15.85546875" style="38" customWidth="1"/>
    <col min="12" max="12" width="16" style="38" customWidth="1"/>
    <col min="13" max="13" width="13.5703125" style="38" customWidth="1"/>
    <col min="14" max="14" width="14.7109375" style="38" customWidth="1"/>
    <col min="15" max="15" width="16" style="38" customWidth="1"/>
    <col min="16" max="16" width="13.5703125" style="38" customWidth="1"/>
    <col min="17" max="17" width="14.7109375" style="38" customWidth="1"/>
    <col min="18" max="18" width="21.28515625" style="38" customWidth="1"/>
    <col min="19" max="19" width="74.5703125" style="39" hidden="1" customWidth="1"/>
    <col min="20" max="16383" width="11.42578125" style="38" hidden="1"/>
    <col min="16384" max="16384" width="34.28515625" style="38" hidden="1"/>
  </cols>
  <sheetData>
    <row r="1" spans="1:19" ht="15">
      <c r="A1" s="86"/>
      <c r="B1" s="519" t="s">
        <v>37</v>
      </c>
      <c r="C1" s="520"/>
      <c r="D1" s="520"/>
      <c r="E1" s="520"/>
      <c r="F1" s="520"/>
      <c r="G1" s="520"/>
      <c r="H1" s="520"/>
      <c r="I1" s="520"/>
      <c r="J1" s="520"/>
      <c r="K1" s="520"/>
      <c r="L1" s="520"/>
      <c r="M1" s="520"/>
      <c r="N1" s="520"/>
      <c r="O1" s="520"/>
      <c r="P1" s="521"/>
      <c r="Q1" s="85" t="s">
        <v>0</v>
      </c>
      <c r="R1" s="336" t="s">
        <v>1095</v>
      </c>
    </row>
    <row r="2" spans="1:19" ht="15" customHeight="1">
      <c r="A2" s="84"/>
      <c r="B2" s="522" t="s">
        <v>38</v>
      </c>
      <c r="C2" s="523"/>
      <c r="D2" s="523"/>
      <c r="E2" s="523"/>
      <c r="F2" s="523"/>
      <c r="G2" s="523"/>
      <c r="H2" s="523"/>
      <c r="I2" s="523"/>
      <c r="J2" s="523"/>
      <c r="K2" s="523"/>
      <c r="L2" s="523"/>
      <c r="M2" s="523"/>
      <c r="N2" s="523"/>
      <c r="O2" s="523"/>
      <c r="P2" s="524"/>
      <c r="Q2" s="83" t="s">
        <v>1</v>
      </c>
      <c r="R2" s="337">
        <v>1</v>
      </c>
    </row>
    <row r="3" spans="1:19" ht="15.75" thickBot="1">
      <c r="A3" s="82"/>
      <c r="B3" s="403"/>
      <c r="C3" s="404"/>
      <c r="D3" s="404"/>
      <c r="E3" s="404"/>
      <c r="F3" s="404"/>
      <c r="G3" s="404"/>
      <c r="H3" s="404"/>
      <c r="I3" s="404"/>
      <c r="J3" s="404"/>
      <c r="K3" s="404"/>
      <c r="L3" s="404"/>
      <c r="M3" s="404"/>
      <c r="N3" s="404"/>
      <c r="O3" s="404"/>
      <c r="P3" s="405"/>
      <c r="Q3" s="81" t="s">
        <v>2</v>
      </c>
      <c r="R3" s="338">
        <v>46112</v>
      </c>
    </row>
    <row r="4" spans="1:19" ht="5.25" customHeight="1">
      <c r="A4" s="39"/>
      <c r="B4" s="39"/>
      <c r="C4" s="39"/>
      <c r="D4" s="41"/>
      <c r="E4" s="41"/>
      <c r="F4" s="39"/>
      <c r="G4" s="39"/>
      <c r="H4" s="39"/>
      <c r="I4" s="39"/>
      <c r="J4" s="39"/>
      <c r="K4" s="39"/>
      <c r="L4" s="39"/>
      <c r="M4" s="39"/>
      <c r="N4" s="39"/>
      <c r="O4" s="39"/>
      <c r="P4" s="39"/>
      <c r="Q4" s="39"/>
      <c r="R4" s="39"/>
    </row>
    <row r="5" spans="1:19" s="75" customFormat="1" ht="30.75" customHeight="1">
      <c r="A5" s="406" t="s">
        <v>39</v>
      </c>
      <c r="B5" s="407"/>
      <c r="C5" s="525" t="s">
        <v>40</v>
      </c>
      <c r="D5" s="526"/>
      <c r="E5" s="526"/>
      <c r="F5" s="526"/>
      <c r="G5" s="526"/>
      <c r="H5" s="526"/>
      <c r="I5" s="526"/>
      <c r="J5" s="526"/>
      <c r="K5" s="526"/>
      <c r="L5" s="526"/>
      <c r="M5" s="526"/>
      <c r="N5" s="526"/>
      <c r="O5" s="526"/>
      <c r="P5" s="526"/>
      <c r="Q5" s="526"/>
      <c r="R5" s="527"/>
      <c r="S5" s="76"/>
    </row>
    <row r="6" spans="1:19" s="75" customFormat="1" ht="15.75" customHeight="1">
      <c r="A6" s="406" t="s">
        <v>41</v>
      </c>
      <c r="B6" s="407"/>
      <c r="C6" s="525" t="s">
        <v>422</v>
      </c>
      <c r="D6" s="526"/>
      <c r="E6" s="526"/>
      <c r="F6" s="526"/>
      <c r="G6" s="526"/>
      <c r="H6" s="526"/>
      <c r="I6" s="526"/>
      <c r="J6" s="526"/>
      <c r="K6" s="526"/>
      <c r="L6" s="526"/>
      <c r="M6" s="526"/>
      <c r="N6" s="526"/>
      <c r="O6" s="526"/>
      <c r="P6" s="526"/>
      <c r="Q6" s="526"/>
      <c r="R6" s="527"/>
      <c r="S6" s="76"/>
    </row>
    <row r="7" spans="1:19" s="75" customFormat="1" ht="15.75" customHeight="1">
      <c r="A7" s="406" t="s">
        <v>43</v>
      </c>
      <c r="B7" s="407"/>
      <c r="C7" s="592" t="s">
        <v>1092</v>
      </c>
      <c r="D7" s="593"/>
      <c r="E7" s="593"/>
      <c r="F7" s="593"/>
      <c r="G7" s="593"/>
      <c r="H7" s="593"/>
      <c r="I7" s="593"/>
      <c r="J7" s="593"/>
      <c r="K7" s="593"/>
      <c r="L7" s="593"/>
      <c r="M7" s="593"/>
      <c r="N7" s="593"/>
      <c r="O7" s="593"/>
      <c r="P7" s="593"/>
      <c r="Q7" s="593"/>
      <c r="R7" s="594"/>
      <c r="S7" s="76"/>
    </row>
    <row r="8" spans="1:19" s="75" customFormat="1" ht="15.75" customHeight="1">
      <c r="A8" s="406" t="s">
        <v>44</v>
      </c>
      <c r="B8" s="407"/>
      <c r="C8" s="525" t="s">
        <v>423</v>
      </c>
      <c r="D8" s="526"/>
      <c r="E8" s="526"/>
      <c r="F8" s="526"/>
      <c r="G8" s="526"/>
      <c r="H8" s="526"/>
      <c r="I8" s="526"/>
      <c r="J8" s="526"/>
      <c r="K8" s="526"/>
      <c r="L8" s="526"/>
      <c r="M8" s="526"/>
      <c r="N8" s="526"/>
      <c r="O8" s="526"/>
      <c r="P8" s="526"/>
      <c r="Q8" s="526"/>
      <c r="R8" s="527"/>
      <c r="S8" s="76"/>
    </row>
    <row r="9" spans="1:19" s="75" customFormat="1" ht="15.75" customHeight="1">
      <c r="A9" s="414" t="s">
        <v>46</v>
      </c>
      <c r="B9" s="414"/>
      <c r="C9" s="115" t="s">
        <v>424</v>
      </c>
      <c r="D9" s="406" t="s">
        <v>48</v>
      </c>
      <c r="E9" s="415"/>
      <c r="F9" s="415"/>
      <c r="G9" s="526" t="s">
        <v>425</v>
      </c>
      <c r="H9" s="526"/>
      <c r="I9" s="526"/>
      <c r="J9" s="526"/>
      <c r="K9" s="526"/>
      <c r="L9" s="526"/>
      <c r="M9" s="526"/>
      <c r="N9" s="526"/>
      <c r="O9" s="526"/>
      <c r="P9" s="526"/>
      <c r="Q9" s="526"/>
      <c r="R9" s="527"/>
      <c r="S9" s="76"/>
    </row>
    <row r="10" spans="1:19" s="75" customFormat="1" ht="15.75" customHeight="1">
      <c r="A10" s="416" t="s">
        <v>50</v>
      </c>
      <c r="B10" s="417"/>
      <c r="C10" s="80">
        <v>46028</v>
      </c>
      <c r="D10" s="414" t="s">
        <v>51</v>
      </c>
      <c r="E10" s="414"/>
      <c r="F10" s="595" t="s">
        <v>426</v>
      </c>
      <c r="G10" s="595"/>
      <c r="H10" s="595"/>
      <c r="I10" s="595"/>
      <c r="J10" s="47" t="s">
        <v>53</v>
      </c>
      <c r="K10" s="525" t="s">
        <v>54</v>
      </c>
      <c r="L10" s="526"/>
      <c r="M10" s="526"/>
      <c r="N10" s="527"/>
      <c r="O10" s="406" t="s">
        <v>55</v>
      </c>
      <c r="P10" s="407"/>
      <c r="Q10" s="408" t="s">
        <v>56</v>
      </c>
      <c r="R10" s="410"/>
      <c r="S10" s="76"/>
    </row>
    <row r="11" spans="1:19" s="76" customFormat="1" ht="6.75" customHeight="1" thickBot="1">
      <c r="A11" s="77"/>
      <c r="B11" s="77"/>
      <c r="C11" s="79"/>
      <c r="D11" s="78"/>
      <c r="E11" s="78"/>
      <c r="F11" s="77"/>
      <c r="G11" s="77"/>
      <c r="H11" s="77"/>
      <c r="I11" s="77"/>
      <c r="J11" s="77"/>
      <c r="K11" s="77"/>
      <c r="L11" s="77"/>
      <c r="M11" s="77"/>
      <c r="N11" s="77"/>
      <c r="O11" s="77"/>
      <c r="P11" s="77"/>
      <c r="Q11" s="77"/>
      <c r="R11" s="77"/>
    </row>
    <row r="12" spans="1:19" s="75" customFormat="1" ht="12.75">
      <c r="A12" s="419" t="s">
        <v>57</v>
      </c>
      <c r="B12" s="420"/>
      <c r="C12" s="420"/>
      <c r="D12" s="420"/>
      <c r="E12" s="420"/>
      <c r="F12" s="420"/>
      <c r="G12" s="420"/>
      <c r="H12" s="420"/>
      <c r="I12" s="420"/>
      <c r="J12" s="420"/>
      <c r="K12" s="420"/>
      <c r="L12" s="420"/>
      <c r="M12" s="420"/>
      <c r="N12" s="420"/>
      <c r="O12" s="420"/>
      <c r="P12" s="420"/>
      <c r="Q12" s="420"/>
      <c r="R12" s="421"/>
      <c r="S12" s="76"/>
    </row>
    <row r="13" spans="1:19" s="75" customFormat="1" ht="26.25" customHeight="1">
      <c r="A13" s="422" t="s">
        <v>58</v>
      </c>
      <c r="B13" s="600" t="s">
        <v>59</v>
      </c>
      <c r="C13" s="462" t="s">
        <v>60</v>
      </c>
      <c r="D13" s="73" t="s">
        <v>61</v>
      </c>
      <c r="E13" s="73" t="s">
        <v>62</v>
      </c>
      <c r="F13" s="462" t="s">
        <v>63</v>
      </c>
      <c r="G13" s="414"/>
      <c r="H13" s="462" t="s">
        <v>66</v>
      </c>
      <c r="I13" s="462" t="s">
        <v>65</v>
      </c>
      <c r="J13" s="414"/>
      <c r="K13" s="462" t="s">
        <v>66</v>
      </c>
      <c r="L13" s="462" t="s">
        <v>67</v>
      </c>
      <c r="M13" s="414"/>
      <c r="N13" s="462" t="s">
        <v>66</v>
      </c>
      <c r="O13" s="462" t="s">
        <v>68</v>
      </c>
      <c r="P13" s="414"/>
      <c r="Q13" s="462" t="s">
        <v>66</v>
      </c>
      <c r="R13" s="416" t="s">
        <v>69</v>
      </c>
      <c r="S13" s="573" t="s">
        <v>70</v>
      </c>
    </row>
    <row r="14" spans="1:19" s="71" customFormat="1" ht="26.25" customHeight="1" thickBot="1">
      <c r="A14" s="423"/>
      <c r="B14" s="601"/>
      <c r="C14" s="424"/>
      <c r="D14" s="378">
        <v>2025</v>
      </c>
      <c r="E14" s="378">
        <v>2026</v>
      </c>
      <c r="F14" s="332" t="s">
        <v>765</v>
      </c>
      <c r="G14" s="332" t="s">
        <v>764</v>
      </c>
      <c r="H14" s="424"/>
      <c r="I14" s="332" t="s">
        <v>765</v>
      </c>
      <c r="J14" s="332" t="s">
        <v>764</v>
      </c>
      <c r="K14" s="424"/>
      <c r="L14" s="332" t="s">
        <v>765</v>
      </c>
      <c r="M14" s="332" t="s">
        <v>764</v>
      </c>
      <c r="N14" s="424"/>
      <c r="O14" s="332" t="s">
        <v>765</v>
      </c>
      <c r="P14" s="332" t="s">
        <v>764</v>
      </c>
      <c r="Q14" s="424"/>
      <c r="R14" s="596"/>
      <c r="S14" s="573"/>
    </row>
    <row r="15" spans="1:19" s="52" customFormat="1" ht="77.45" customHeight="1">
      <c r="A15" s="333" t="s">
        <v>427</v>
      </c>
      <c r="B15" s="379" t="s">
        <v>428</v>
      </c>
      <c r="C15" s="380" t="s">
        <v>429</v>
      </c>
      <c r="D15" s="182">
        <v>0</v>
      </c>
      <c r="E15" s="290">
        <v>1</v>
      </c>
      <c r="F15" s="225">
        <v>1</v>
      </c>
      <c r="G15" s="225">
        <v>1</v>
      </c>
      <c r="H15" s="381" t="s">
        <v>430</v>
      </c>
      <c r="I15" s="225"/>
      <c r="J15" s="224"/>
      <c r="K15" s="224"/>
      <c r="L15" s="225"/>
      <c r="M15" s="224"/>
      <c r="N15" s="224"/>
      <c r="O15" s="225"/>
      <c r="P15" s="224"/>
      <c r="Q15" s="226"/>
      <c r="R15" s="291" t="s">
        <v>45</v>
      </c>
      <c r="S15" s="219"/>
    </row>
    <row r="16" spans="1:19" s="52" customFormat="1" ht="77.45" customHeight="1">
      <c r="A16" s="334" t="s">
        <v>427</v>
      </c>
      <c r="B16" s="288" t="s">
        <v>431</v>
      </c>
      <c r="C16" s="309" t="s">
        <v>432</v>
      </c>
      <c r="D16" s="99">
        <v>0</v>
      </c>
      <c r="E16" s="58">
        <v>1</v>
      </c>
      <c r="F16" s="70">
        <v>1</v>
      </c>
      <c r="G16" s="65">
        <v>1</v>
      </c>
      <c r="H16" s="313" t="s">
        <v>433</v>
      </c>
      <c r="I16" s="70"/>
      <c r="J16" s="69"/>
      <c r="K16" s="69"/>
      <c r="L16" s="70"/>
      <c r="M16" s="69"/>
      <c r="N16" s="69"/>
      <c r="O16" s="70"/>
      <c r="P16" s="69"/>
      <c r="Q16" s="68"/>
      <c r="R16" s="382" t="s">
        <v>45</v>
      </c>
      <c r="S16" s="219"/>
    </row>
    <row r="17" spans="1:19" s="52" customFormat="1" ht="77.45" customHeight="1">
      <c r="A17" s="334" t="s">
        <v>427</v>
      </c>
      <c r="B17" s="288" t="s">
        <v>434</v>
      </c>
      <c r="C17" s="309" t="s">
        <v>435</v>
      </c>
      <c r="D17" s="99">
        <v>0</v>
      </c>
      <c r="E17" s="58">
        <v>1</v>
      </c>
      <c r="F17" s="70">
        <v>1</v>
      </c>
      <c r="G17" s="65">
        <v>1</v>
      </c>
      <c r="H17" s="313" t="s">
        <v>433</v>
      </c>
      <c r="I17" s="70"/>
      <c r="J17" s="69"/>
      <c r="K17" s="69"/>
      <c r="L17" s="70"/>
      <c r="M17" s="69"/>
      <c r="N17" s="69"/>
      <c r="O17" s="70"/>
      <c r="P17" s="69"/>
      <c r="Q17" s="68"/>
      <c r="R17" s="382" t="s">
        <v>45</v>
      </c>
      <c r="S17" s="219"/>
    </row>
    <row r="18" spans="1:19" s="52" customFormat="1" ht="77.45" customHeight="1">
      <c r="A18" s="334" t="s">
        <v>427</v>
      </c>
      <c r="B18" s="288" t="s">
        <v>436</v>
      </c>
      <c r="C18" s="309" t="s">
        <v>435</v>
      </c>
      <c r="D18" s="99">
        <v>0</v>
      </c>
      <c r="E18" s="58">
        <v>1</v>
      </c>
      <c r="F18" s="70">
        <v>1</v>
      </c>
      <c r="G18" s="65">
        <v>1</v>
      </c>
      <c r="H18" s="313" t="s">
        <v>433</v>
      </c>
      <c r="I18" s="70"/>
      <c r="J18" s="69"/>
      <c r="K18" s="69"/>
      <c r="L18" s="70"/>
      <c r="M18" s="69"/>
      <c r="N18" s="69"/>
      <c r="O18" s="70"/>
      <c r="P18" s="69"/>
      <c r="Q18" s="68"/>
      <c r="R18" s="382" t="s">
        <v>45</v>
      </c>
      <c r="S18" s="219"/>
    </row>
    <row r="19" spans="1:19" s="52" customFormat="1" ht="77.45" customHeight="1">
      <c r="A19" s="334" t="s">
        <v>427</v>
      </c>
      <c r="B19" s="288" t="s">
        <v>437</v>
      </c>
      <c r="C19" s="288" t="s">
        <v>438</v>
      </c>
      <c r="D19" s="99">
        <v>1</v>
      </c>
      <c r="E19" s="58">
        <v>1</v>
      </c>
      <c r="F19" s="70"/>
      <c r="G19" s="69"/>
      <c r="H19" s="69"/>
      <c r="I19" s="70">
        <v>1</v>
      </c>
      <c r="J19" s="355">
        <v>1</v>
      </c>
      <c r="K19" s="367" t="s">
        <v>75</v>
      </c>
      <c r="L19" s="70"/>
      <c r="M19" s="69"/>
      <c r="N19" s="69"/>
      <c r="O19" s="70"/>
      <c r="P19" s="69"/>
      <c r="Q19" s="68"/>
      <c r="R19" s="382" t="s">
        <v>45</v>
      </c>
      <c r="S19" s="218" t="s">
        <v>439</v>
      </c>
    </row>
    <row r="20" spans="1:19" s="52" customFormat="1" ht="77.45" customHeight="1">
      <c r="A20" s="334" t="s">
        <v>440</v>
      </c>
      <c r="B20" s="288" t="s">
        <v>755</v>
      </c>
      <c r="C20" s="288" t="s">
        <v>441</v>
      </c>
      <c r="D20" s="99">
        <v>2</v>
      </c>
      <c r="E20" s="58">
        <v>4</v>
      </c>
      <c r="F20" s="70">
        <v>1</v>
      </c>
      <c r="G20" s="65">
        <v>1</v>
      </c>
      <c r="H20" s="313" t="s">
        <v>433</v>
      </c>
      <c r="I20" s="70">
        <v>1</v>
      </c>
      <c r="J20" s="355">
        <v>1</v>
      </c>
      <c r="K20" s="367" t="s">
        <v>75</v>
      </c>
      <c r="L20" s="70">
        <v>1</v>
      </c>
      <c r="M20" s="69"/>
      <c r="N20" s="69"/>
      <c r="O20" s="70">
        <v>1</v>
      </c>
      <c r="P20" s="69"/>
      <c r="Q20" s="68"/>
      <c r="R20" s="382" t="s">
        <v>45</v>
      </c>
      <c r="S20" s="218" t="s">
        <v>756</v>
      </c>
    </row>
    <row r="21" spans="1:19" s="52" customFormat="1" ht="77.45" customHeight="1">
      <c r="A21" s="334" t="s">
        <v>440</v>
      </c>
      <c r="B21" s="309" t="s">
        <v>442</v>
      </c>
      <c r="C21" s="288" t="s">
        <v>443</v>
      </c>
      <c r="D21" s="99">
        <v>2</v>
      </c>
      <c r="E21" s="58">
        <v>2</v>
      </c>
      <c r="F21" s="70"/>
      <c r="G21" s="69"/>
      <c r="H21" s="69"/>
      <c r="I21" s="70">
        <v>1</v>
      </c>
      <c r="J21" s="355">
        <v>0</v>
      </c>
      <c r="K21" s="367" t="s">
        <v>75</v>
      </c>
      <c r="L21" s="70"/>
      <c r="M21" s="69"/>
      <c r="N21" s="69"/>
      <c r="O21" s="70">
        <v>1</v>
      </c>
      <c r="P21" s="69"/>
      <c r="Q21" s="68"/>
      <c r="R21" s="382" t="s">
        <v>45</v>
      </c>
      <c r="S21" s="376" t="s">
        <v>757</v>
      </c>
    </row>
    <row r="22" spans="1:19" s="52" customFormat="1" ht="77.45" customHeight="1">
      <c r="A22" s="334" t="s">
        <v>427</v>
      </c>
      <c r="B22" s="288" t="s">
        <v>444</v>
      </c>
      <c r="C22" s="309" t="s">
        <v>445</v>
      </c>
      <c r="D22" s="99">
        <v>1</v>
      </c>
      <c r="E22" s="58">
        <v>1</v>
      </c>
      <c r="F22" s="70">
        <v>1</v>
      </c>
      <c r="G22" s="65">
        <v>1</v>
      </c>
      <c r="H22" s="313" t="s">
        <v>433</v>
      </c>
      <c r="I22" s="70"/>
      <c r="J22" s="69"/>
      <c r="K22" s="69"/>
      <c r="L22" s="70"/>
      <c r="M22" s="69"/>
      <c r="N22" s="69"/>
      <c r="O22" s="70"/>
      <c r="P22" s="69"/>
      <c r="Q22" s="68"/>
      <c r="R22" s="382" t="s">
        <v>45</v>
      </c>
      <c r="S22" s="219"/>
    </row>
    <row r="23" spans="1:19" s="52" customFormat="1" ht="77.45" customHeight="1">
      <c r="A23" s="334" t="s">
        <v>427</v>
      </c>
      <c r="B23" s="288" t="s">
        <v>446</v>
      </c>
      <c r="C23" s="288" t="s">
        <v>447</v>
      </c>
      <c r="D23" s="99">
        <v>1</v>
      </c>
      <c r="E23" s="58">
        <v>1</v>
      </c>
      <c r="F23" s="70">
        <v>1</v>
      </c>
      <c r="G23" s="65">
        <v>1</v>
      </c>
      <c r="H23" s="313" t="s">
        <v>433</v>
      </c>
      <c r="I23" s="70"/>
      <c r="J23" s="69"/>
      <c r="K23" s="69"/>
      <c r="L23" s="70"/>
      <c r="M23" s="69"/>
      <c r="N23" s="69"/>
      <c r="O23" s="70"/>
      <c r="P23" s="69"/>
      <c r="Q23" s="68"/>
      <c r="R23" s="382" t="s">
        <v>45</v>
      </c>
      <c r="S23" s="219"/>
    </row>
    <row r="24" spans="1:19" s="52" customFormat="1" ht="77.45" customHeight="1">
      <c r="A24" s="334" t="s">
        <v>427</v>
      </c>
      <c r="B24" s="288" t="s">
        <v>448</v>
      </c>
      <c r="C24" s="288" t="s">
        <v>449</v>
      </c>
      <c r="D24" s="99">
        <v>1</v>
      </c>
      <c r="E24" s="58">
        <v>1</v>
      </c>
      <c r="F24" s="70"/>
      <c r="G24" s="69"/>
      <c r="H24" s="69"/>
      <c r="I24" s="70"/>
      <c r="J24" s="69"/>
      <c r="K24" s="69"/>
      <c r="L24" s="70"/>
      <c r="M24" s="69"/>
      <c r="N24" s="69"/>
      <c r="O24" s="70">
        <v>1</v>
      </c>
      <c r="P24" s="69"/>
      <c r="Q24" s="68"/>
      <c r="R24" s="382" t="s">
        <v>45</v>
      </c>
      <c r="S24" s="219"/>
    </row>
    <row r="25" spans="1:19" s="52" customFormat="1" ht="77.45" customHeight="1">
      <c r="A25" s="334" t="s">
        <v>427</v>
      </c>
      <c r="B25" s="288" t="s">
        <v>450</v>
      </c>
      <c r="C25" s="288" t="s">
        <v>447</v>
      </c>
      <c r="D25" s="99">
        <v>1</v>
      </c>
      <c r="E25" s="58">
        <v>1</v>
      </c>
      <c r="F25" s="70"/>
      <c r="G25" s="69"/>
      <c r="H25" s="69"/>
      <c r="I25" s="70"/>
      <c r="J25" s="69"/>
      <c r="K25" s="69"/>
      <c r="L25" s="70"/>
      <c r="M25" s="69"/>
      <c r="N25" s="69"/>
      <c r="O25" s="70">
        <v>1</v>
      </c>
      <c r="P25" s="69"/>
      <c r="Q25" s="68"/>
      <c r="R25" s="382" t="s">
        <v>45</v>
      </c>
      <c r="S25" s="219"/>
    </row>
    <row r="26" spans="1:19" s="52" customFormat="1" ht="77.45" customHeight="1">
      <c r="A26" s="334" t="s">
        <v>427</v>
      </c>
      <c r="B26" s="288" t="s">
        <v>451</v>
      </c>
      <c r="C26" s="288" t="s">
        <v>452</v>
      </c>
      <c r="D26" s="99">
        <v>2</v>
      </c>
      <c r="E26" s="58">
        <v>2</v>
      </c>
      <c r="F26" s="70"/>
      <c r="G26" s="69"/>
      <c r="H26" s="69"/>
      <c r="I26" s="70">
        <v>1</v>
      </c>
      <c r="J26" s="355">
        <v>1</v>
      </c>
      <c r="K26" s="367" t="s">
        <v>75</v>
      </c>
      <c r="L26" s="70"/>
      <c r="M26" s="69"/>
      <c r="N26" s="69"/>
      <c r="O26" s="70">
        <v>1</v>
      </c>
      <c r="P26" s="69"/>
      <c r="Q26" s="68"/>
      <c r="R26" s="382" t="s">
        <v>45</v>
      </c>
      <c r="S26" s="218" t="s">
        <v>453</v>
      </c>
    </row>
    <row r="27" spans="1:19" s="52" customFormat="1" ht="77.45" customHeight="1">
      <c r="A27" s="334" t="s">
        <v>427</v>
      </c>
      <c r="B27" s="288" t="s">
        <v>454</v>
      </c>
      <c r="C27" s="288" t="s">
        <v>455</v>
      </c>
      <c r="D27" s="99">
        <v>1</v>
      </c>
      <c r="E27" s="58">
        <v>1</v>
      </c>
      <c r="F27" s="70"/>
      <c r="G27" s="69"/>
      <c r="H27" s="69"/>
      <c r="I27" s="70">
        <v>1</v>
      </c>
      <c r="J27" s="355">
        <v>1</v>
      </c>
      <c r="K27" s="367" t="s">
        <v>75</v>
      </c>
      <c r="L27" s="70"/>
      <c r="M27" s="69"/>
      <c r="N27" s="69"/>
      <c r="O27" s="70"/>
      <c r="P27" s="69"/>
      <c r="Q27" s="68"/>
      <c r="R27" s="382" t="s">
        <v>45</v>
      </c>
      <c r="S27" s="218" t="s">
        <v>758</v>
      </c>
    </row>
    <row r="28" spans="1:19" s="52" customFormat="1" ht="77.45" customHeight="1">
      <c r="A28" s="334" t="s">
        <v>456</v>
      </c>
      <c r="B28" s="288" t="s">
        <v>457</v>
      </c>
      <c r="C28" s="288" t="s">
        <v>458</v>
      </c>
      <c r="D28" s="99">
        <v>2</v>
      </c>
      <c r="E28" s="58">
        <v>2</v>
      </c>
      <c r="F28" s="70">
        <v>1</v>
      </c>
      <c r="G28" s="65">
        <v>1</v>
      </c>
      <c r="H28" s="313" t="s">
        <v>433</v>
      </c>
      <c r="I28" s="70">
        <v>1</v>
      </c>
      <c r="J28" s="355">
        <v>0</v>
      </c>
      <c r="K28" s="367" t="s">
        <v>75</v>
      </c>
      <c r="L28" s="70"/>
      <c r="M28" s="69"/>
      <c r="N28" s="69"/>
      <c r="O28" s="70"/>
      <c r="P28" s="69"/>
      <c r="Q28" s="68"/>
      <c r="R28" s="382" t="s">
        <v>45</v>
      </c>
      <c r="S28" s="218" t="s">
        <v>759</v>
      </c>
    </row>
    <row r="29" spans="1:19" s="52" customFormat="1" ht="77.45" customHeight="1">
      <c r="A29" s="383" t="s">
        <v>459</v>
      </c>
      <c r="B29" s="288" t="s">
        <v>460</v>
      </c>
      <c r="C29" s="288" t="s">
        <v>447</v>
      </c>
      <c r="D29" s="99">
        <v>1</v>
      </c>
      <c r="E29" s="58">
        <v>1</v>
      </c>
      <c r="F29" s="70">
        <v>1</v>
      </c>
      <c r="G29" s="65">
        <v>1</v>
      </c>
      <c r="H29" s="313" t="s">
        <v>433</v>
      </c>
      <c r="I29" s="70"/>
      <c r="J29" s="69"/>
      <c r="K29" s="69"/>
      <c r="L29" s="70"/>
      <c r="M29" s="69"/>
      <c r="N29" s="69"/>
      <c r="O29" s="70"/>
      <c r="P29" s="69"/>
      <c r="Q29" s="68"/>
      <c r="R29" s="382" t="s">
        <v>45</v>
      </c>
      <c r="S29" s="219"/>
    </row>
    <row r="30" spans="1:19" s="52" customFormat="1" ht="77.45" customHeight="1">
      <c r="A30" s="383" t="s">
        <v>459</v>
      </c>
      <c r="B30" s="288" t="s">
        <v>461</v>
      </c>
      <c r="C30" s="288" t="s">
        <v>462</v>
      </c>
      <c r="D30" s="99">
        <v>2</v>
      </c>
      <c r="E30" s="58">
        <v>2</v>
      </c>
      <c r="F30" s="70"/>
      <c r="G30" s="69"/>
      <c r="H30" s="69"/>
      <c r="I30" s="70">
        <v>1</v>
      </c>
      <c r="J30" s="355">
        <v>1</v>
      </c>
      <c r="K30" s="367" t="s">
        <v>75</v>
      </c>
      <c r="L30" s="70">
        <v>1</v>
      </c>
      <c r="M30" s="69"/>
      <c r="N30" s="69"/>
      <c r="O30" s="70"/>
      <c r="P30" s="69"/>
      <c r="Q30" s="68"/>
      <c r="R30" s="382" t="s">
        <v>45</v>
      </c>
      <c r="S30" s="218" t="s">
        <v>463</v>
      </c>
    </row>
    <row r="31" spans="1:19" s="52" customFormat="1" ht="77.45" customHeight="1">
      <c r="A31" s="383" t="s">
        <v>459</v>
      </c>
      <c r="B31" s="288" t="s">
        <v>464</v>
      </c>
      <c r="C31" s="288" t="s">
        <v>447</v>
      </c>
      <c r="D31" s="99">
        <v>0</v>
      </c>
      <c r="E31" s="58">
        <v>1</v>
      </c>
      <c r="F31" s="70"/>
      <c r="G31" s="69"/>
      <c r="H31" s="69"/>
      <c r="I31" s="70"/>
      <c r="J31" s="69"/>
      <c r="K31" s="69"/>
      <c r="L31" s="70">
        <v>1</v>
      </c>
      <c r="M31" s="69"/>
      <c r="N31" s="69"/>
      <c r="O31" s="70"/>
      <c r="P31" s="69"/>
      <c r="Q31" s="68"/>
      <c r="R31" s="382" t="s">
        <v>45</v>
      </c>
      <c r="S31" s="219"/>
    </row>
    <row r="32" spans="1:19" s="52" customFormat="1" ht="77.45" customHeight="1">
      <c r="A32" s="383" t="s">
        <v>459</v>
      </c>
      <c r="B32" s="288" t="s">
        <v>465</v>
      </c>
      <c r="C32" s="288" t="s">
        <v>466</v>
      </c>
      <c r="D32" s="99">
        <v>0</v>
      </c>
      <c r="E32" s="58">
        <v>1</v>
      </c>
      <c r="F32" s="70"/>
      <c r="G32" s="69"/>
      <c r="H32" s="69"/>
      <c r="I32" s="70"/>
      <c r="J32" s="69"/>
      <c r="K32" s="69"/>
      <c r="L32" s="70">
        <v>1</v>
      </c>
      <c r="M32" s="69"/>
      <c r="N32" s="69"/>
      <c r="O32" s="70"/>
      <c r="P32" s="69"/>
      <c r="Q32" s="68"/>
      <c r="R32" s="382" t="s">
        <v>45</v>
      </c>
      <c r="S32" s="219"/>
    </row>
    <row r="33" spans="1:19" s="52" customFormat="1" ht="77.45" customHeight="1">
      <c r="A33" s="383" t="s">
        <v>459</v>
      </c>
      <c r="B33" s="288" t="s">
        <v>467</v>
      </c>
      <c r="C33" s="288" t="s">
        <v>468</v>
      </c>
      <c r="D33" s="99">
        <v>4</v>
      </c>
      <c r="E33" s="58">
        <v>4</v>
      </c>
      <c r="F33" s="70">
        <v>1</v>
      </c>
      <c r="G33" s="65">
        <v>1</v>
      </c>
      <c r="H33" s="313" t="s">
        <v>433</v>
      </c>
      <c r="I33" s="70">
        <v>1</v>
      </c>
      <c r="J33" s="355">
        <v>1</v>
      </c>
      <c r="K33" s="367" t="s">
        <v>75</v>
      </c>
      <c r="L33" s="70">
        <v>1</v>
      </c>
      <c r="M33" s="69"/>
      <c r="N33" s="69"/>
      <c r="O33" s="70">
        <v>1</v>
      </c>
      <c r="P33" s="69"/>
      <c r="Q33" s="68"/>
      <c r="R33" s="382" t="s">
        <v>45</v>
      </c>
      <c r="S33" s="220" t="s">
        <v>469</v>
      </c>
    </row>
    <row r="34" spans="1:19" s="52" customFormat="1" ht="77.45" customHeight="1">
      <c r="A34" s="383" t="s">
        <v>459</v>
      </c>
      <c r="B34" s="288" t="s">
        <v>470</v>
      </c>
      <c r="C34" s="288" t="s">
        <v>471</v>
      </c>
      <c r="D34" s="99">
        <v>1</v>
      </c>
      <c r="E34" s="58">
        <v>1</v>
      </c>
      <c r="F34" s="70"/>
      <c r="G34" s="69"/>
      <c r="H34" s="69"/>
      <c r="I34" s="70"/>
      <c r="J34" s="69"/>
      <c r="K34" s="69"/>
      <c r="L34" s="70">
        <v>1</v>
      </c>
      <c r="M34" s="69"/>
      <c r="N34" s="69"/>
      <c r="O34" s="70"/>
      <c r="P34" s="69"/>
      <c r="Q34" s="68"/>
      <c r="R34" s="382" t="s">
        <v>45</v>
      </c>
      <c r="S34" s="219"/>
    </row>
    <row r="35" spans="1:19" s="52" customFormat="1" ht="77.45" customHeight="1">
      <c r="A35" s="383" t="s">
        <v>459</v>
      </c>
      <c r="B35" s="288" t="s">
        <v>472</v>
      </c>
      <c r="C35" s="288" t="s">
        <v>473</v>
      </c>
      <c r="D35" s="99">
        <v>2</v>
      </c>
      <c r="E35" s="58">
        <v>2</v>
      </c>
      <c r="F35" s="70"/>
      <c r="G35" s="69"/>
      <c r="H35" s="69"/>
      <c r="I35" s="70">
        <v>1</v>
      </c>
      <c r="J35" s="355">
        <v>1</v>
      </c>
      <c r="K35" s="367" t="s">
        <v>75</v>
      </c>
      <c r="L35" s="70"/>
      <c r="M35" s="69"/>
      <c r="N35" s="69"/>
      <c r="O35" s="70">
        <v>1</v>
      </c>
      <c r="P35" s="69"/>
      <c r="Q35" s="68"/>
      <c r="R35" s="382" t="s">
        <v>45</v>
      </c>
      <c r="S35" s="377" t="s">
        <v>474</v>
      </c>
    </row>
    <row r="36" spans="1:19" s="52" customFormat="1" ht="77.45" customHeight="1">
      <c r="A36" s="383" t="s">
        <v>459</v>
      </c>
      <c r="B36" s="288" t="s">
        <v>475</v>
      </c>
      <c r="C36" s="288" t="s">
        <v>476</v>
      </c>
      <c r="D36" s="99">
        <v>1</v>
      </c>
      <c r="E36" s="58">
        <v>1</v>
      </c>
      <c r="F36" s="70"/>
      <c r="G36" s="69"/>
      <c r="H36" s="69"/>
      <c r="I36" s="70"/>
      <c r="J36" s="69"/>
      <c r="K36" s="69"/>
      <c r="L36" s="70"/>
      <c r="M36" s="69"/>
      <c r="N36" s="69"/>
      <c r="O36" s="70">
        <v>1</v>
      </c>
      <c r="P36" s="69"/>
      <c r="Q36" s="68"/>
      <c r="R36" s="382" t="s">
        <v>45</v>
      </c>
      <c r="S36" s="219"/>
    </row>
    <row r="37" spans="1:19" s="52" customFormat="1" ht="77.45" customHeight="1">
      <c r="A37" s="383" t="s">
        <v>459</v>
      </c>
      <c r="B37" s="309" t="s">
        <v>477</v>
      </c>
      <c r="C37" s="288" t="s">
        <v>447</v>
      </c>
      <c r="D37" s="99">
        <v>1</v>
      </c>
      <c r="E37" s="58">
        <v>1</v>
      </c>
      <c r="F37" s="70"/>
      <c r="G37" s="69"/>
      <c r="H37" s="69"/>
      <c r="I37" s="70"/>
      <c r="J37" s="69"/>
      <c r="K37" s="69"/>
      <c r="L37" s="70">
        <v>1</v>
      </c>
      <c r="M37" s="69"/>
      <c r="N37" s="69"/>
      <c r="O37" s="70"/>
      <c r="P37" s="69"/>
      <c r="Q37" s="68"/>
      <c r="R37" s="382" t="s">
        <v>45</v>
      </c>
      <c r="S37" s="219"/>
    </row>
    <row r="38" spans="1:19" s="52" customFormat="1" ht="77.45" customHeight="1">
      <c r="A38" s="334" t="s">
        <v>456</v>
      </c>
      <c r="B38" s="288" t="s">
        <v>478</v>
      </c>
      <c r="C38" s="288" t="s">
        <v>479</v>
      </c>
      <c r="D38" s="99">
        <v>2</v>
      </c>
      <c r="E38" s="58">
        <v>2</v>
      </c>
      <c r="F38" s="70"/>
      <c r="G38" s="69"/>
      <c r="H38" s="69"/>
      <c r="I38" s="70">
        <v>1</v>
      </c>
      <c r="J38" s="355">
        <v>1</v>
      </c>
      <c r="K38" s="367" t="s">
        <v>75</v>
      </c>
      <c r="L38" s="70"/>
      <c r="M38" s="69"/>
      <c r="N38" s="69"/>
      <c r="O38" s="70">
        <v>1</v>
      </c>
      <c r="P38" s="69"/>
      <c r="Q38" s="68"/>
      <c r="R38" s="382" t="s">
        <v>45</v>
      </c>
      <c r="S38" s="218" t="s">
        <v>480</v>
      </c>
    </row>
    <row r="39" spans="1:19" s="52" customFormat="1" ht="77.45" customHeight="1">
      <c r="A39" s="334" t="s">
        <v>481</v>
      </c>
      <c r="B39" s="288" t="s">
        <v>482</v>
      </c>
      <c r="C39" s="288" t="s">
        <v>483</v>
      </c>
      <c r="D39" s="99">
        <v>2</v>
      </c>
      <c r="E39" s="58">
        <v>2</v>
      </c>
      <c r="F39" s="70"/>
      <c r="G39" s="69"/>
      <c r="H39" s="69"/>
      <c r="I39" s="70">
        <v>1</v>
      </c>
      <c r="J39" s="355">
        <v>1</v>
      </c>
      <c r="K39" s="367" t="s">
        <v>75</v>
      </c>
      <c r="L39" s="70"/>
      <c r="M39" s="69"/>
      <c r="N39" s="69"/>
      <c r="O39" s="70">
        <v>1</v>
      </c>
      <c r="P39" s="69"/>
      <c r="Q39" s="68"/>
      <c r="R39" s="382" t="s">
        <v>45</v>
      </c>
      <c r="S39" s="218" t="s">
        <v>484</v>
      </c>
    </row>
    <row r="40" spans="1:19" s="52" customFormat="1" ht="77.45" customHeight="1">
      <c r="A40" s="334" t="s">
        <v>456</v>
      </c>
      <c r="B40" s="288" t="s">
        <v>485</v>
      </c>
      <c r="C40" s="288" t="s">
        <v>483</v>
      </c>
      <c r="D40" s="99">
        <v>2</v>
      </c>
      <c r="E40" s="58">
        <v>2</v>
      </c>
      <c r="F40" s="70"/>
      <c r="G40" s="69"/>
      <c r="H40" s="69"/>
      <c r="I40" s="70">
        <v>1</v>
      </c>
      <c r="J40" s="355">
        <v>1</v>
      </c>
      <c r="K40" s="367" t="s">
        <v>75</v>
      </c>
      <c r="L40" s="70"/>
      <c r="M40" s="69"/>
      <c r="N40" s="69"/>
      <c r="O40" s="70">
        <v>1</v>
      </c>
      <c r="P40" s="69"/>
      <c r="Q40" s="68"/>
      <c r="R40" s="382" t="s">
        <v>45</v>
      </c>
      <c r="S40" s="218" t="s">
        <v>486</v>
      </c>
    </row>
    <row r="41" spans="1:19" s="52" customFormat="1" ht="77.45" customHeight="1">
      <c r="A41" s="334" t="s">
        <v>456</v>
      </c>
      <c r="B41" s="288" t="s">
        <v>487</v>
      </c>
      <c r="C41" s="288" t="s">
        <v>488</v>
      </c>
      <c r="D41" s="99">
        <v>1</v>
      </c>
      <c r="E41" s="58">
        <v>1</v>
      </c>
      <c r="F41" s="70">
        <v>1</v>
      </c>
      <c r="G41" s="65">
        <v>1</v>
      </c>
      <c r="H41" s="313" t="s">
        <v>433</v>
      </c>
      <c r="I41" s="70"/>
      <c r="J41" s="69"/>
      <c r="K41" s="69"/>
      <c r="L41" s="70"/>
      <c r="M41" s="69"/>
      <c r="N41" s="69"/>
      <c r="O41" s="70"/>
      <c r="P41" s="69"/>
      <c r="Q41" s="68"/>
      <c r="R41" s="382" t="s">
        <v>45</v>
      </c>
      <c r="S41" s="219"/>
    </row>
    <row r="42" spans="1:19" s="52" customFormat="1" ht="77.45" customHeight="1">
      <c r="A42" s="334" t="s">
        <v>456</v>
      </c>
      <c r="B42" s="288" t="s">
        <v>489</v>
      </c>
      <c r="C42" s="288" t="s">
        <v>447</v>
      </c>
      <c r="D42" s="99">
        <v>1</v>
      </c>
      <c r="E42" s="58">
        <v>1</v>
      </c>
      <c r="F42" s="70"/>
      <c r="G42" s="69"/>
      <c r="H42" s="69"/>
      <c r="I42" s="70">
        <v>1</v>
      </c>
      <c r="J42" s="355">
        <v>0</v>
      </c>
      <c r="K42" s="367" t="s">
        <v>75</v>
      </c>
      <c r="L42" s="70"/>
      <c r="M42" s="69"/>
      <c r="N42" s="69"/>
      <c r="O42" s="70"/>
      <c r="P42" s="69"/>
      <c r="Q42" s="68"/>
      <c r="R42" s="382" t="s">
        <v>45</v>
      </c>
      <c r="S42" s="376" t="s">
        <v>490</v>
      </c>
    </row>
    <row r="43" spans="1:19" s="52" customFormat="1" ht="77.45" customHeight="1">
      <c r="A43" s="334" t="s">
        <v>481</v>
      </c>
      <c r="B43" s="288" t="s">
        <v>491</v>
      </c>
      <c r="C43" s="288" t="s">
        <v>492</v>
      </c>
      <c r="D43" s="99">
        <v>1</v>
      </c>
      <c r="E43" s="58">
        <v>1</v>
      </c>
      <c r="F43" s="70"/>
      <c r="G43" s="69"/>
      <c r="H43" s="69"/>
      <c r="I43" s="70"/>
      <c r="J43" s="69"/>
      <c r="K43" s="69"/>
      <c r="L43" s="70">
        <v>1</v>
      </c>
      <c r="M43" s="69"/>
      <c r="N43" s="69"/>
      <c r="O43" s="70"/>
      <c r="P43" s="69"/>
      <c r="Q43" s="68"/>
      <c r="R43" s="382" t="s">
        <v>45</v>
      </c>
      <c r="S43" s="219"/>
    </row>
    <row r="44" spans="1:19" s="52" customFormat="1" ht="77.45" customHeight="1">
      <c r="A44" s="334" t="s">
        <v>456</v>
      </c>
      <c r="B44" s="288" t="s">
        <v>493</v>
      </c>
      <c r="C44" s="288" t="s">
        <v>494</v>
      </c>
      <c r="D44" s="99">
        <v>2</v>
      </c>
      <c r="E44" s="58">
        <v>2</v>
      </c>
      <c r="F44" s="70"/>
      <c r="G44" s="69"/>
      <c r="H44" s="69"/>
      <c r="I44" s="70">
        <v>1</v>
      </c>
      <c r="J44" s="355">
        <v>1</v>
      </c>
      <c r="K44" s="367" t="s">
        <v>75</v>
      </c>
      <c r="L44" s="70"/>
      <c r="M44" s="69"/>
      <c r="N44" s="69"/>
      <c r="O44" s="70">
        <v>1</v>
      </c>
      <c r="P44" s="69"/>
      <c r="Q44" s="68"/>
      <c r="R44" s="382" t="s">
        <v>45</v>
      </c>
      <c r="S44" s="218" t="s">
        <v>495</v>
      </c>
    </row>
    <row r="45" spans="1:19" s="52" customFormat="1" ht="77.45" customHeight="1">
      <c r="A45" s="334" t="s">
        <v>456</v>
      </c>
      <c r="B45" s="288" t="s">
        <v>496</v>
      </c>
      <c r="C45" s="288" t="s">
        <v>473</v>
      </c>
      <c r="D45" s="99">
        <v>2</v>
      </c>
      <c r="E45" s="58">
        <v>2</v>
      </c>
      <c r="F45" s="70">
        <v>1</v>
      </c>
      <c r="G45" s="65">
        <v>1</v>
      </c>
      <c r="H45" s="313" t="s">
        <v>433</v>
      </c>
      <c r="I45" s="70"/>
      <c r="J45" s="69"/>
      <c r="K45" s="69"/>
      <c r="L45" s="70"/>
      <c r="M45" s="69"/>
      <c r="N45" s="69"/>
      <c r="O45" s="70">
        <v>1</v>
      </c>
      <c r="P45" s="69"/>
      <c r="Q45" s="68"/>
      <c r="R45" s="382" t="s">
        <v>45</v>
      </c>
      <c r="S45" s="219"/>
    </row>
    <row r="46" spans="1:19" s="52" customFormat="1" ht="77.45" customHeight="1">
      <c r="A46" s="334" t="s">
        <v>456</v>
      </c>
      <c r="B46" s="288" t="s">
        <v>497</v>
      </c>
      <c r="C46" s="288" t="s">
        <v>498</v>
      </c>
      <c r="D46" s="99">
        <v>2</v>
      </c>
      <c r="E46" s="58">
        <v>2</v>
      </c>
      <c r="F46" s="70"/>
      <c r="G46" s="69"/>
      <c r="H46" s="69"/>
      <c r="I46" s="70">
        <v>1</v>
      </c>
      <c r="J46" s="355">
        <v>1</v>
      </c>
      <c r="K46" s="367" t="s">
        <v>75</v>
      </c>
      <c r="L46" s="70">
        <v>1</v>
      </c>
      <c r="M46" s="69"/>
      <c r="N46" s="69"/>
      <c r="O46" s="70"/>
      <c r="P46" s="69"/>
      <c r="Q46" s="68"/>
      <c r="R46" s="382" t="s">
        <v>45</v>
      </c>
      <c r="S46" s="218" t="s">
        <v>499</v>
      </c>
    </row>
    <row r="47" spans="1:19" s="52" customFormat="1" ht="77.45" customHeight="1">
      <c r="A47" s="334" t="s">
        <v>456</v>
      </c>
      <c r="B47" s="288" t="s">
        <v>500</v>
      </c>
      <c r="C47" s="288" t="s">
        <v>429</v>
      </c>
      <c r="D47" s="99">
        <v>1</v>
      </c>
      <c r="E47" s="58">
        <v>1</v>
      </c>
      <c r="F47" s="70"/>
      <c r="G47" s="69"/>
      <c r="H47" s="69"/>
      <c r="I47" s="70"/>
      <c r="J47" s="69"/>
      <c r="K47" s="69"/>
      <c r="L47" s="70">
        <v>1</v>
      </c>
      <c r="M47" s="69"/>
      <c r="N47" s="69"/>
      <c r="O47" s="70"/>
      <c r="P47" s="69"/>
      <c r="Q47" s="68"/>
      <c r="R47" s="382" t="s">
        <v>45</v>
      </c>
      <c r="S47" s="219"/>
    </row>
    <row r="48" spans="1:19" s="52" customFormat="1" ht="77.45" customHeight="1">
      <c r="A48" s="334" t="s">
        <v>456</v>
      </c>
      <c r="B48" s="288" t="s">
        <v>501</v>
      </c>
      <c r="C48" s="288" t="s">
        <v>502</v>
      </c>
      <c r="D48" s="99">
        <v>2</v>
      </c>
      <c r="E48" s="58">
        <v>2</v>
      </c>
      <c r="F48" s="70"/>
      <c r="G48" s="69"/>
      <c r="H48" s="69"/>
      <c r="I48" s="70">
        <v>1</v>
      </c>
      <c r="J48" s="355">
        <v>1</v>
      </c>
      <c r="K48" s="367" t="s">
        <v>75</v>
      </c>
      <c r="L48" s="70"/>
      <c r="M48" s="69"/>
      <c r="N48" s="69"/>
      <c r="O48" s="70">
        <v>1</v>
      </c>
      <c r="P48" s="69"/>
      <c r="Q48" s="68"/>
      <c r="R48" s="382" t="s">
        <v>45</v>
      </c>
      <c r="S48" s="218" t="s">
        <v>503</v>
      </c>
    </row>
    <row r="49" spans="1:19" s="52" customFormat="1" ht="77.45" customHeight="1">
      <c r="A49" s="334" t="s">
        <v>456</v>
      </c>
      <c r="B49" s="288" t="s">
        <v>504</v>
      </c>
      <c r="C49" s="288" t="s">
        <v>505</v>
      </c>
      <c r="D49" s="99">
        <v>1</v>
      </c>
      <c r="E49" s="58">
        <v>1</v>
      </c>
      <c r="F49" s="70"/>
      <c r="G49" s="69"/>
      <c r="H49" s="69"/>
      <c r="I49" s="70"/>
      <c r="J49" s="69"/>
      <c r="K49" s="69"/>
      <c r="L49" s="70"/>
      <c r="M49" s="69"/>
      <c r="N49" s="69"/>
      <c r="O49" s="70">
        <v>1</v>
      </c>
      <c r="P49" s="69"/>
      <c r="Q49" s="68"/>
      <c r="R49" s="382" t="s">
        <v>45</v>
      </c>
      <c r="S49" s="219"/>
    </row>
    <row r="50" spans="1:19" s="52" customFormat="1" ht="77.45" customHeight="1">
      <c r="A50" s="334" t="s">
        <v>481</v>
      </c>
      <c r="B50" s="288" t="s">
        <v>506</v>
      </c>
      <c r="C50" s="288" t="s">
        <v>447</v>
      </c>
      <c r="D50" s="99">
        <v>2</v>
      </c>
      <c r="E50" s="58">
        <v>2</v>
      </c>
      <c r="F50" s="70"/>
      <c r="G50" s="69"/>
      <c r="H50" s="69"/>
      <c r="I50" s="70">
        <v>1</v>
      </c>
      <c r="J50" s="355">
        <v>1</v>
      </c>
      <c r="K50" s="367" t="s">
        <v>75</v>
      </c>
      <c r="L50" s="70"/>
      <c r="M50" s="69"/>
      <c r="N50" s="69"/>
      <c r="O50" s="70">
        <v>1</v>
      </c>
      <c r="P50" s="69"/>
      <c r="Q50" s="68"/>
      <c r="R50" s="382" t="s">
        <v>45</v>
      </c>
      <c r="S50" s="218" t="s">
        <v>507</v>
      </c>
    </row>
    <row r="51" spans="1:19" s="52" customFormat="1" ht="77.45" customHeight="1">
      <c r="A51" s="334" t="s">
        <v>481</v>
      </c>
      <c r="B51" s="288" t="s">
        <v>508</v>
      </c>
      <c r="C51" s="288" t="s">
        <v>447</v>
      </c>
      <c r="D51" s="99">
        <v>1</v>
      </c>
      <c r="E51" s="58">
        <v>1</v>
      </c>
      <c r="F51" s="70"/>
      <c r="G51" s="69"/>
      <c r="H51" s="69"/>
      <c r="I51" s="70"/>
      <c r="J51" s="69"/>
      <c r="K51" s="69"/>
      <c r="L51" s="70">
        <v>1</v>
      </c>
      <c r="M51" s="69"/>
      <c r="N51" s="69"/>
      <c r="O51" s="70"/>
      <c r="P51" s="69"/>
      <c r="Q51" s="68"/>
      <c r="R51" s="382" t="s">
        <v>45</v>
      </c>
      <c r="S51" s="219"/>
    </row>
    <row r="52" spans="1:19" s="52" customFormat="1" ht="77.45" customHeight="1">
      <c r="A52" s="334" t="s">
        <v>481</v>
      </c>
      <c r="B52" s="288" t="s">
        <v>509</v>
      </c>
      <c r="C52" s="288" t="s">
        <v>447</v>
      </c>
      <c r="D52" s="99">
        <v>1</v>
      </c>
      <c r="E52" s="58">
        <v>1</v>
      </c>
      <c r="F52" s="70"/>
      <c r="G52" s="69"/>
      <c r="H52" s="69"/>
      <c r="I52" s="70"/>
      <c r="J52" s="69"/>
      <c r="K52" s="69"/>
      <c r="L52" s="70"/>
      <c r="M52" s="69"/>
      <c r="N52" s="69"/>
      <c r="O52" s="70">
        <v>1</v>
      </c>
      <c r="P52" s="69"/>
      <c r="Q52" s="68"/>
      <c r="R52" s="382" t="s">
        <v>45</v>
      </c>
      <c r="S52" s="219"/>
    </row>
    <row r="53" spans="1:19" s="52" customFormat="1" ht="77.45" customHeight="1">
      <c r="A53" s="334" t="s">
        <v>481</v>
      </c>
      <c r="B53" s="309" t="s">
        <v>510</v>
      </c>
      <c r="C53" s="288" t="s">
        <v>483</v>
      </c>
      <c r="D53" s="99">
        <v>0</v>
      </c>
      <c r="E53" s="58">
        <v>2</v>
      </c>
      <c r="F53" s="70"/>
      <c r="G53" s="69"/>
      <c r="H53" s="69"/>
      <c r="I53" s="70">
        <v>1</v>
      </c>
      <c r="J53" s="355">
        <v>1</v>
      </c>
      <c r="K53" s="367" t="s">
        <v>75</v>
      </c>
      <c r="L53" s="70"/>
      <c r="M53" s="69"/>
      <c r="N53" s="69"/>
      <c r="O53" s="70">
        <v>1</v>
      </c>
      <c r="P53" s="69"/>
      <c r="Q53" s="68"/>
      <c r="R53" s="382" t="s">
        <v>45</v>
      </c>
      <c r="S53" s="218" t="s">
        <v>511</v>
      </c>
    </row>
    <row r="54" spans="1:19" s="52" customFormat="1" ht="77.45" customHeight="1" thickBot="1">
      <c r="A54" s="335" t="s">
        <v>456</v>
      </c>
      <c r="B54" s="384" t="s">
        <v>512</v>
      </c>
      <c r="C54" s="281" t="s">
        <v>492</v>
      </c>
      <c r="D54" s="59">
        <v>1</v>
      </c>
      <c r="E54" s="293">
        <v>1</v>
      </c>
      <c r="F54" s="151"/>
      <c r="G54" s="152"/>
      <c r="H54" s="152"/>
      <c r="I54" s="151"/>
      <c r="J54" s="152"/>
      <c r="K54" s="152"/>
      <c r="L54" s="151">
        <v>1</v>
      </c>
      <c r="M54" s="152"/>
      <c r="N54" s="152"/>
      <c r="O54" s="151"/>
      <c r="P54" s="152"/>
      <c r="Q54" s="248"/>
      <c r="R54" s="385" t="s">
        <v>45</v>
      </c>
      <c r="S54" s="219"/>
    </row>
    <row r="55" spans="1:19" s="44" customFormat="1" ht="38.25">
      <c r="A55" s="597"/>
      <c r="B55" s="597"/>
      <c r="C55" s="597"/>
      <c r="D55" s="597"/>
      <c r="E55" s="597"/>
      <c r="F55" s="139" t="s">
        <v>152</v>
      </c>
      <c r="G55" s="139" t="s">
        <v>153</v>
      </c>
      <c r="H55" s="140" t="s">
        <v>154</v>
      </c>
      <c r="I55" s="139" t="s">
        <v>152</v>
      </c>
      <c r="J55" s="139" t="s">
        <v>153</v>
      </c>
      <c r="K55" s="140" t="s">
        <v>154</v>
      </c>
      <c r="L55" s="139" t="s">
        <v>152</v>
      </c>
      <c r="M55" s="139" t="s">
        <v>153</v>
      </c>
      <c r="N55" s="140" t="s">
        <v>154</v>
      </c>
      <c r="O55" s="139" t="s">
        <v>152</v>
      </c>
      <c r="P55" s="139" t="s">
        <v>153</v>
      </c>
      <c r="Q55" s="141" t="s">
        <v>154</v>
      </c>
      <c r="R55" s="142" t="s">
        <v>155</v>
      </c>
      <c r="S55" s="45"/>
    </row>
    <row r="56" spans="1:19" s="44" customFormat="1" ht="21.6" customHeight="1">
      <c r="A56" s="39"/>
      <c r="B56" s="39"/>
      <c r="C56" s="598" t="s">
        <v>156</v>
      </c>
      <c r="D56" s="599"/>
      <c r="E56" s="314">
        <f>+SUM(E15:E54)</f>
        <v>60</v>
      </c>
      <c r="F56" s="173">
        <f>+SUM(F15:F54)</f>
        <v>12</v>
      </c>
      <c r="G56" s="173">
        <f>+SUM(G15:G54)</f>
        <v>12</v>
      </c>
      <c r="H56" s="174">
        <f>+G56/F56</f>
        <v>1</v>
      </c>
      <c r="I56" s="173">
        <f>+SUM(I15:I54)</f>
        <v>18</v>
      </c>
      <c r="J56" s="173">
        <f>+SUM(J15:J54)</f>
        <v>15</v>
      </c>
      <c r="K56" s="174">
        <f>+J56/I56</f>
        <v>0.83333333333333337</v>
      </c>
      <c r="L56" s="173">
        <f>+SUM(L15:L54)</f>
        <v>12</v>
      </c>
      <c r="M56" s="173">
        <f>+SUM(M15:M54)</f>
        <v>0</v>
      </c>
      <c r="N56" s="174">
        <f>+M56/L56</f>
        <v>0</v>
      </c>
      <c r="O56" s="173">
        <f>+SUM(O15:O54)</f>
        <v>18</v>
      </c>
      <c r="P56" s="173">
        <f>+SUM(P15:P54)</f>
        <v>0</v>
      </c>
      <c r="Q56" s="175">
        <f>+P56/O56</f>
        <v>0</v>
      </c>
      <c r="R56" s="155">
        <f>+SUM(G56+J56+M56+P56)/(F56+I56+L56+O56)</f>
        <v>0.45</v>
      </c>
      <c r="S56" s="45"/>
    </row>
    <row r="57" spans="1:19" s="42" customFormat="1" ht="403.15" customHeight="1">
      <c r="A57" s="43"/>
      <c r="B57" s="43"/>
      <c r="C57" s="436" t="s">
        <v>769</v>
      </c>
      <c r="D57" s="436"/>
      <c r="E57" s="436"/>
      <c r="F57" s="574" t="s">
        <v>513</v>
      </c>
      <c r="G57" s="574"/>
      <c r="H57" s="574"/>
      <c r="I57" s="575" t="s">
        <v>780</v>
      </c>
      <c r="J57" s="579"/>
      <c r="K57" s="579"/>
      <c r="L57" s="587"/>
      <c r="M57" s="587"/>
      <c r="N57" s="587"/>
      <c r="O57" s="579"/>
      <c r="P57" s="579"/>
      <c r="Q57" s="579"/>
      <c r="R57" s="396" t="s">
        <v>781</v>
      </c>
    </row>
    <row r="58" spans="1:19" s="39" customFormat="1">
      <c r="C58" s="485"/>
      <c r="D58" s="485"/>
      <c r="E58" s="485"/>
      <c r="F58" s="575"/>
      <c r="G58" s="575"/>
      <c r="H58" s="575"/>
      <c r="I58" s="579"/>
      <c r="J58" s="579"/>
      <c r="K58" s="579"/>
      <c r="L58" s="588"/>
      <c r="M58" s="579"/>
      <c r="N58" s="579"/>
      <c r="O58" s="579"/>
      <c r="P58" s="579"/>
      <c r="Q58" s="579"/>
      <c r="R58" s="396"/>
    </row>
    <row r="59" spans="1:19" s="39" customFormat="1" ht="119.45" customHeight="1">
      <c r="C59" s="485"/>
      <c r="D59" s="485"/>
      <c r="E59" s="485"/>
      <c r="F59" s="575"/>
      <c r="G59" s="575"/>
      <c r="H59" s="575"/>
      <c r="I59" s="579"/>
      <c r="J59" s="579"/>
      <c r="K59" s="579"/>
      <c r="L59" s="588"/>
      <c r="M59" s="579"/>
      <c r="N59" s="579"/>
      <c r="O59" s="579"/>
      <c r="P59" s="579"/>
      <c r="Q59" s="579"/>
      <c r="R59" s="396"/>
    </row>
    <row r="60" spans="1:19" s="39" customFormat="1" ht="15" thickBot="1">
      <c r="C60" s="578"/>
      <c r="D60" s="578"/>
      <c r="E60" s="578"/>
      <c r="F60" s="575"/>
      <c r="G60" s="575"/>
      <c r="H60" s="575"/>
      <c r="I60" s="580"/>
      <c r="J60" s="580"/>
      <c r="K60" s="580"/>
      <c r="L60" s="588"/>
      <c r="M60" s="579"/>
      <c r="N60" s="579"/>
      <c r="O60" s="579"/>
      <c r="P60" s="579"/>
      <c r="Q60" s="579"/>
      <c r="R60" s="590"/>
    </row>
    <row r="61" spans="1:19" s="39" customFormat="1" ht="54.6" customHeight="1">
      <c r="C61" s="481"/>
      <c r="D61" s="482"/>
      <c r="E61" s="483"/>
      <c r="F61" s="576"/>
      <c r="G61" s="575"/>
      <c r="H61" s="577"/>
      <c r="I61" s="581"/>
      <c r="J61" s="582"/>
      <c r="K61" s="583"/>
      <c r="L61" s="588"/>
      <c r="M61" s="579"/>
      <c r="N61" s="579"/>
      <c r="O61" s="579"/>
      <c r="P61" s="579"/>
      <c r="Q61" s="589"/>
      <c r="R61" s="591"/>
    </row>
    <row r="62" spans="1:19" s="39" customFormat="1" ht="66" customHeight="1" thickBot="1">
      <c r="C62" s="487"/>
      <c r="D62" s="488"/>
      <c r="E62" s="489"/>
      <c r="F62" s="576"/>
      <c r="G62" s="575"/>
      <c r="H62" s="577"/>
      <c r="I62" s="584"/>
      <c r="J62" s="585"/>
      <c r="K62" s="586"/>
      <c r="L62" s="588"/>
      <c r="M62" s="579"/>
      <c r="N62" s="579"/>
      <c r="O62" s="579"/>
      <c r="P62" s="579"/>
      <c r="Q62" s="589"/>
      <c r="R62" s="453"/>
    </row>
    <row r="63" spans="1:19" s="39" customFormat="1" ht="114.6" customHeight="1">
      <c r="D63" s="41"/>
      <c r="E63" s="41"/>
    </row>
    <row r="64" spans="1:19" s="39" customFormat="1" ht="114.6" customHeight="1">
      <c r="D64" s="41"/>
      <c r="E64" s="41"/>
    </row>
    <row r="65" spans="4:5" s="39" customFormat="1" ht="114.6" customHeight="1">
      <c r="D65" s="41"/>
      <c r="E65" s="41"/>
    </row>
    <row r="66" spans="4:5" s="39" customFormat="1">
      <c r="D66" s="41"/>
      <c r="E66" s="41"/>
    </row>
    <row r="67" spans="4:5" s="39" customFormat="1">
      <c r="D67" s="41"/>
      <c r="E67" s="41"/>
    </row>
    <row r="68" spans="4:5" s="39" customFormat="1">
      <c r="D68" s="41"/>
      <c r="E68" s="41"/>
    </row>
    <row r="69" spans="4:5" s="39" customFormat="1">
      <c r="D69" s="41"/>
      <c r="E69" s="41"/>
    </row>
    <row r="70" spans="4:5" s="39" customFormat="1">
      <c r="D70" s="41"/>
      <c r="E70" s="41"/>
    </row>
    <row r="71" spans="4:5" s="39" customFormat="1">
      <c r="D71" s="41"/>
      <c r="E71" s="41"/>
    </row>
    <row r="72" spans="4:5" s="39" customFormat="1">
      <c r="D72" s="41"/>
      <c r="E72" s="41"/>
    </row>
    <row r="73" spans="4:5" s="39" customFormat="1">
      <c r="D73" s="41"/>
      <c r="E73" s="41"/>
    </row>
    <row r="74" spans="4:5" s="39" customFormat="1">
      <c r="D74" s="41"/>
      <c r="E74" s="41"/>
    </row>
    <row r="75" spans="4:5" s="39" customFormat="1">
      <c r="D75" s="41"/>
      <c r="E75" s="41"/>
    </row>
    <row r="76" spans="4:5" s="39" customFormat="1">
      <c r="D76" s="41"/>
      <c r="E76" s="41"/>
    </row>
    <row r="77" spans="4:5" s="39" customFormat="1">
      <c r="D77" s="41"/>
      <c r="E77" s="41"/>
    </row>
    <row r="78" spans="4:5" s="39" customFormat="1">
      <c r="D78" s="41"/>
      <c r="E78" s="41"/>
    </row>
    <row r="79" spans="4:5" s="39" customFormat="1">
      <c r="D79" s="41"/>
      <c r="E79" s="41"/>
    </row>
    <row r="80" spans="4:5" s="39" customFormat="1">
      <c r="D80" s="41"/>
      <c r="E80" s="41"/>
    </row>
    <row r="81" spans="4:5" s="39" customFormat="1">
      <c r="D81" s="41"/>
      <c r="E81" s="41"/>
    </row>
    <row r="82" spans="4:5" s="39" customFormat="1">
      <c r="D82" s="41"/>
      <c r="E82" s="41"/>
    </row>
    <row r="83" spans="4:5" s="39" customFormat="1">
      <c r="D83" s="41"/>
      <c r="E83" s="41"/>
    </row>
    <row r="84" spans="4:5" s="39" customFormat="1">
      <c r="D84" s="41"/>
      <c r="E84" s="41"/>
    </row>
    <row r="85" spans="4:5" s="39" customFormat="1">
      <c r="D85" s="41"/>
      <c r="E85" s="41"/>
    </row>
    <row r="86" spans="4:5" s="39" customFormat="1">
      <c r="D86" s="41"/>
      <c r="E86" s="41"/>
    </row>
    <row r="87" spans="4:5" s="39" customFormat="1">
      <c r="D87" s="41"/>
      <c r="E87" s="41"/>
    </row>
    <row r="88" spans="4:5" s="39" customFormat="1">
      <c r="D88" s="41"/>
      <c r="E88" s="41"/>
    </row>
    <row r="89" spans="4:5" s="39" customFormat="1">
      <c r="D89" s="41"/>
      <c r="E89" s="41"/>
    </row>
    <row r="90" spans="4:5" s="39" customFormat="1">
      <c r="D90" s="41"/>
      <c r="E90" s="41"/>
    </row>
    <row r="91" spans="4:5" s="39" customFormat="1">
      <c r="D91" s="41"/>
      <c r="E91" s="41"/>
    </row>
    <row r="92" spans="4:5" s="39" customFormat="1">
      <c r="D92" s="41"/>
      <c r="E92" s="41"/>
    </row>
    <row r="93" spans="4:5" s="39" customFormat="1">
      <c r="D93" s="41"/>
      <c r="E93" s="41"/>
    </row>
    <row r="94" spans="4:5" s="39" customFormat="1">
      <c r="D94" s="41"/>
      <c r="E94" s="41"/>
    </row>
    <row r="95" spans="4:5" s="39" customFormat="1">
      <c r="D95" s="41"/>
      <c r="E95" s="41"/>
    </row>
    <row r="96" spans="4:5" s="39" customFormat="1">
      <c r="D96" s="41"/>
      <c r="E96" s="41"/>
    </row>
    <row r="97" spans="4:5" s="39" customFormat="1">
      <c r="D97" s="41"/>
      <c r="E97" s="41"/>
    </row>
    <row r="98" spans="4:5" s="39" customFormat="1">
      <c r="D98" s="41"/>
      <c r="E98" s="41"/>
    </row>
    <row r="99" spans="4:5" s="39" customFormat="1">
      <c r="D99" s="41"/>
      <c r="E99" s="41"/>
    </row>
    <row r="100" spans="4:5" s="39" customFormat="1">
      <c r="D100" s="41"/>
      <c r="E100" s="41"/>
    </row>
    <row r="101" spans="4:5" s="39" customFormat="1">
      <c r="D101" s="41"/>
      <c r="E101" s="41"/>
    </row>
    <row r="102" spans="4:5" s="39" customFormat="1">
      <c r="D102" s="41"/>
      <c r="E102" s="41"/>
    </row>
    <row r="103" spans="4:5" s="39" customFormat="1">
      <c r="D103" s="41"/>
      <c r="E103" s="41"/>
    </row>
    <row r="104" spans="4:5" s="39" customFormat="1">
      <c r="D104" s="41"/>
      <c r="E104" s="41"/>
    </row>
    <row r="105" spans="4:5" s="39" customFormat="1">
      <c r="D105" s="41"/>
      <c r="E105" s="41"/>
    </row>
    <row r="106" spans="4:5" s="39" customFormat="1">
      <c r="D106" s="41"/>
      <c r="E106" s="41"/>
    </row>
    <row r="107" spans="4:5" s="39" customFormat="1">
      <c r="D107" s="41"/>
      <c r="E107" s="41"/>
    </row>
    <row r="108" spans="4:5" s="39" customFormat="1">
      <c r="D108" s="41"/>
      <c r="E108" s="41"/>
    </row>
    <row r="109" spans="4:5" s="39" customFormat="1">
      <c r="D109" s="41"/>
      <c r="E109" s="41"/>
    </row>
    <row r="110" spans="4:5" s="39" customFormat="1">
      <c r="D110" s="41"/>
      <c r="E110" s="41"/>
    </row>
    <row r="111" spans="4:5" s="39" customFormat="1">
      <c r="D111" s="41"/>
      <c r="E111" s="41"/>
    </row>
    <row r="112" spans="4:5" s="39" customFormat="1">
      <c r="D112" s="41"/>
      <c r="E112" s="41"/>
    </row>
    <row r="113" spans="4:5" s="39" customFormat="1">
      <c r="D113" s="41"/>
      <c r="E113" s="41"/>
    </row>
    <row r="114" spans="4:5" s="39" customFormat="1">
      <c r="D114" s="41"/>
      <c r="E114" s="41"/>
    </row>
    <row r="115" spans="4:5" s="39" customFormat="1">
      <c r="D115" s="41"/>
      <c r="E115" s="41"/>
    </row>
    <row r="116" spans="4:5" s="39" customFormat="1">
      <c r="D116" s="41"/>
      <c r="E116" s="41"/>
    </row>
    <row r="117" spans="4:5" s="39" customFormat="1">
      <c r="D117" s="41"/>
      <c r="E117" s="41"/>
    </row>
    <row r="118" spans="4:5" s="39" customFormat="1">
      <c r="D118" s="41"/>
      <c r="E118" s="41"/>
    </row>
    <row r="119" spans="4:5" s="39" customFormat="1">
      <c r="D119" s="41"/>
      <c r="E119" s="41"/>
    </row>
    <row r="120" spans="4:5" s="39" customFormat="1">
      <c r="D120" s="41"/>
      <c r="E120" s="41"/>
    </row>
    <row r="121" spans="4:5" s="39" customFormat="1">
      <c r="D121" s="41"/>
      <c r="E121" s="41"/>
    </row>
    <row r="122" spans="4:5" s="39" customFormat="1">
      <c r="D122" s="41"/>
      <c r="E122" s="41"/>
    </row>
    <row r="123" spans="4:5" s="39" customFormat="1">
      <c r="D123" s="41"/>
      <c r="E123" s="41"/>
    </row>
    <row r="124" spans="4:5" s="39" customFormat="1">
      <c r="D124" s="41"/>
      <c r="E124" s="41"/>
    </row>
    <row r="125" spans="4:5" s="39" customFormat="1">
      <c r="D125" s="41"/>
      <c r="E125" s="41"/>
    </row>
    <row r="126" spans="4:5" s="39" customFormat="1">
      <c r="D126" s="41"/>
      <c r="E126" s="41"/>
    </row>
    <row r="127" spans="4:5" s="39" customFormat="1">
      <c r="D127" s="41"/>
      <c r="E127" s="41"/>
    </row>
    <row r="128" spans="4:5" s="39" customFormat="1">
      <c r="D128" s="41"/>
      <c r="E128" s="41"/>
    </row>
    <row r="129" spans="4:5" s="39" customFormat="1">
      <c r="D129" s="41"/>
      <c r="E129" s="41"/>
    </row>
    <row r="130" spans="4:5" s="39" customFormat="1">
      <c r="D130" s="41"/>
      <c r="E130" s="41"/>
    </row>
    <row r="131" spans="4:5" s="39" customFormat="1">
      <c r="D131" s="41"/>
      <c r="E131" s="41"/>
    </row>
    <row r="132" spans="4:5" s="39" customFormat="1">
      <c r="D132" s="41"/>
      <c r="E132" s="41"/>
    </row>
    <row r="133" spans="4:5" s="39" customFormat="1">
      <c r="D133" s="41"/>
      <c r="E133" s="41"/>
    </row>
    <row r="134" spans="4:5" s="39" customFormat="1">
      <c r="D134" s="41"/>
      <c r="E134" s="41"/>
    </row>
    <row r="135" spans="4:5" s="39" customFormat="1">
      <c r="D135" s="41"/>
      <c r="E135" s="41"/>
    </row>
    <row r="136" spans="4:5" s="39" customFormat="1">
      <c r="D136" s="41"/>
      <c r="E136" s="41"/>
    </row>
    <row r="137" spans="4:5" s="39" customFormat="1">
      <c r="D137" s="41"/>
      <c r="E137" s="41"/>
    </row>
    <row r="138" spans="4:5" s="39" customFormat="1">
      <c r="D138" s="41"/>
      <c r="E138" s="41"/>
    </row>
    <row r="139" spans="4:5" s="39" customFormat="1">
      <c r="D139" s="41"/>
      <c r="E139" s="41"/>
    </row>
    <row r="140" spans="4:5" s="39" customFormat="1">
      <c r="D140" s="41"/>
      <c r="E140" s="41"/>
    </row>
    <row r="141" spans="4:5" s="39" customFormat="1">
      <c r="D141" s="41"/>
      <c r="E141" s="41"/>
    </row>
    <row r="142" spans="4:5" s="39" customFormat="1">
      <c r="D142" s="41"/>
      <c r="E142" s="41"/>
    </row>
    <row r="143" spans="4:5" s="39" customFormat="1">
      <c r="D143" s="41"/>
      <c r="E143" s="41"/>
    </row>
    <row r="144" spans="4:5" s="39" customFormat="1">
      <c r="D144" s="41"/>
      <c r="E144" s="41"/>
    </row>
    <row r="145" spans="1:5">
      <c r="A145" s="39"/>
      <c r="B145" s="39"/>
      <c r="C145" s="39"/>
      <c r="D145" s="41"/>
      <c r="E145" s="41"/>
    </row>
  </sheetData>
  <autoFilter ref="A14:XFD62" xr:uid="{A1563512-3BCF-4427-871D-1E8D90A83A54}"/>
  <mergeCells count="41">
    <mergeCell ref="A12:R12"/>
    <mergeCell ref="Q13:Q14"/>
    <mergeCell ref="R13:R14"/>
    <mergeCell ref="A55:E55"/>
    <mergeCell ref="C56:D56"/>
    <mergeCell ref="I13:J13"/>
    <mergeCell ref="K13:K14"/>
    <mergeCell ref="L13:M13"/>
    <mergeCell ref="N13:N14"/>
    <mergeCell ref="O13:P13"/>
    <mergeCell ref="A13:A14"/>
    <mergeCell ref="B13:B14"/>
    <mergeCell ref="C13:C14"/>
    <mergeCell ref="F13:G13"/>
    <mergeCell ref="H13:H14"/>
    <mergeCell ref="Q10:R10"/>
    <mergeCell ref="A7:B7"/>
    <mergeCell ref="C7:R7"/>
    <mergeCell ref="A8:B8"/>
    <mergeCell ref="C8:R8"/>
    <mergeCell ref="A9:B9"/>
    <mergeCell ref="D9:F9"/>
    <mergeCell ref="G9:R9"/>
    <mergeCell ref="A10:B10"/>
    <mergeCell ref="D10:E10"/>
    <mergeCell ref="F10:I10"/>
    <mergeCell ref="K10:N10"/>
    <mergeCell ref="O10:P10"/>
    <mergeCell ref="B1:P1"/>
    <mergeCell ref="B2:P3"/>
    <mergeCell ref="A5:B5"/>
    <mergeCell ref="C5:R5"/>
    <mergeCell ref="A6:B6"/>
    <mergeCell ref="C6:R6"/>
    <mergeCell ref="S13:S14"/>
    <mergeCell ref="F57:H62"/>
    <mergeCell ref="C57:E62"/>
    <mergeCell ref="I57:K62"/>
    <mergeCell ref="L57:N62"/>
    <mergeCell ref="O57:Q62"/>
    <mergeCell ref="R57:R62"/>
  </mergeCells>
  <dataValidations count="3">
    <dataValidation type="decimal" operator="lessThan" allowBlank="1" showInputMessage="1" showErrorMessage="1" sqref="Q1:Q2" xr:uid="{F9049122-606C-4FFB-B192-9A73B2965287}">
      <formula1>0</formula1>
    </dataValidation>
    <dataValidation operator="lessThan" allowBlank="1" showInputMessage="1" showErrorMessage="1" sqref="Q3 B1:B2 R2:R3" xr:uid="{7AC62ED7-A2ED-41BD-BEF4-516E047A4697}"/>
    <dataValidation type="decimal" operator="lessThan" showInputMessage="1" sqref="R1" xr:uid="{1D1D2425-460D-47CC-85C0-2CBE2621B94D}">
      <formula1>0</formula1>
    </dataValidation>
  </dataValidations>
  <hyperlinks>
    <hyperlink ref="K19" r:id="rId1" xr:uid="{3E438F4A-BB0B-4ACC-8DFA-CD314DCE4CEC}"/>
    <hyperlink ref="K20" r:id="rId2" xr:uid="{BEC13736-12C7-4BD7-8DE5-4EEF77C81A5D}"/>
    <hyperlink ref="K26" r:id="rId3" xr:uid="{34012957-9BBC-4FA1-BF7B-476FFC560826}"/>
    <hyperlink ref="K27" r:id="rId4" xr:uid="{3BCC97F8-C4CA-4269-A143-BF43F9E4A162}"/>
    <hyperlink ref="K30" r:id="rId5" xr:uid="{78F3D8FB-C59D-40F9-B3E6-D5932195AD0C}"/>
    <hyperlink ref="K33" r:id="rId6" xr:uid="{04B264DF-A2DD-49D4-A3FE-83A2E696425A}"/>
    <hyperlink ref="K35" r:id="rId7" xr:uid="{17B4985E-2E31-4F9A-AEDD-80FC53E6F584}"/>
    <hyperlink ref="K38" r:id="rId8" xr:uid="{8CB6FF0D-1B3E-49F7-9733-EC1103195E72}"/>
    <hyperlink ref="K39" r:id="rId9" xr:uid="{11DCF9B3-7751-4D23-B1CB-6A1DE5414BF5}"/>
    <hyperlink ref="K40" r:id="rId10" xr:uid="{52B192B8-D172-4A8C-8762-92A0612E352D}"/>
    <hyperlink ref="K44" r:id="rId11" xr:uid="{5639D07C-DAC7-49E4-B07D-F03ED9835161}"/>
    <hyperlink ref="K46" r:id="rId12" xr:uid="{F3D0A241-0248-41E7-B635-2F41FDC3519E}"/>
    <hyperlink ref="K48" r:id="rId13" xr:uid="{50AD4170-6FA5-4328-A476-40799FF67A1B}"/>
    <hyperlink ref="K50" r:id="rId14" xr:uid="{95CB8399-4677-4E50-B115-C2AFDFE7AE41}"/>
    <hyperlink ref="K53" r:id="rId15" xr:uid="{512A1A1E-98E7-4D87-B63F-B20D97332456}"/>
    <hyperlink ref="K21" r:id="rId16" xr:uid="{9F3AB739-6287-45AE-A7CD-C539D8E3C8F5}"/>
    <hyperlink ref="K28" r:id="rId17" xr:uid="{EFAA7532-E97E-4D08-B887-1A3E6E0BC70D}"/>
    <hyperlink ref="K42" r:id="rId18" xr:uid="{76ED422F-67DE-41B5-BF92-5A334510F31F}"/>
  </hyperlinks>
  <pageMargins left="0.7" right="0.7" top="0.75" bottom="0.75" header="0.3" footer="0.3"/>
  <drawing r:id="rId1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5382C-E939-4979-8460-E049AC85ACD8}">
  <dimension ref="A1:Z121"/>
  <sheetViews>
    <sheetView showGridLines="0" zoomScale="85" zoomScaleNormal="85" workbookViewId="0"/>
  </sheetViews>
  <sheetFormatPr baseColWidth="10" defaultColWidth="0" defaultRowHeight="14.25"/>
  <cols>
    <col min="1" max="1" width="33" style="38" customWidth="1"/>
    <col min="2" max="2" width="45.28515625" style="38" customWidth="1"/>
    <col min="3" max="3" width="36.140625" style="38" customWidth="1"/>
    <col min="4" max="4" width="13.7109375" style="40" customWidth="1"/>
    <col min="5" max="5" width="13.85546875" style="40" customWidth="1"/>
    <col min="6" max="6" width="19.5703125" style="38" customWidth="1"/>
    <col min="7" max="7" width="13.5703125" style="38" customWidth="1"/>
    <col min="8" max="8" width="33.140625" style="38" customWidth="1"/>
    <col min="9" max="9" width="14.85546875" style="38" customWidth="1"/>
    <col min="10" max="10" width="19.5703125" style="38" customWidth="1"/>
    <col min="11" max="11" width="20.85546875" style="38" customWidth="1"/>
    <col min="12" max="12" width="16.42578125" style="38" customWidth="1"/>
    <col min="13" max="13" width="13.5703125" style="38" customWidth="1"/>
    <col min="14" max="14" width="14.7109375" style="38" customWidth="1"/>
    <col min="15" max="15" width="16.28515625" style="38" customWidth="1"/>
    <col min="16" max="16" width="13.5703125" style="38" customWidth="1"/>
    <col min="17" max="17" width="14.7109375" style="38" customWidth="1"/>
    <col min="18" max="18" width="23.7109375" style="38" customWidth="1"/>
    <col min="19" max="19" width="1" style="39" customWidth="1"/>
    <col min="20" max="26" width="0" style="38" hidden="1" customWidth="1"/>
    <col min="27" max="16384" width="11.42578125" style="38" hidden="1"/>
  </cols>
  <sheetData>
    <row r="1" spans="1:19" ht="15.75" thickBot="1">
      <c r="A1" s="86"/>
      <c r="B1" s="397" t="s">
        <v>37</v>
      </c>
      <c r="C1" s="398"/>
      <c r="D1" s="398"/>
      <c r="E1" s="398"/>
      <c r="F1" s="398"/>
      <c r="G1" s="398"/>
      <c r="H1" s="398"/>
      <c r="I1" s="398"/>
      <c r="J1" s="398"/>
      <c r="K1" s="398"/>
      <c r="L1" s="398"/>
      <c r="M1" s="398"/>
      <c r="N1" s="398"/>
      <c r="O1" s="398"/>
      <c r="P1" s="399"/>
      <c r="Q1" s="85" t="s">
        <v>0</v>
      </c>
      <c r="R1" s="336" t="s">
        <v>1095</v>
      </c>
    </row>
    <row r="2" spans="1:19" ht="15" customHeight="1">
      <c r="A2" s="84"/>
      <c r="B2" s="400" t="s">
        <v>326</v>
      </c>
      <c r="C2" s="401"/>
      <c r="D2" s="401"/>
      <c r="E2" s="401"/>
      <c r="F2" s="401"/>
      <c r="G2" s="401"/>
      <c r="H2" s="401"/>
      <c r="I2" s="401"/>
      <c r="J2" s="401"/>
      <c r="K2" s="401"/>
      <c r="L2" s="401"/>
      <c r="M2" s="401"/>
      <c r="N2" s="401"/>
      <c r="O2" s="401"/>
      <c r="P2" s="402"/>
      <c r="Q2" s="83" t="s">
        <v>1</v>
      </c>
      <c r="R2" s="337">
        <v>1</v>
      </c>
    </row>
    <row r="3" spans="1:19" ht="15.75" thickBot="1">
      <c r="A3" s="82"/>
      <c r="B3" s="403"/>
      <c r="C3" s="404"/>
      <c r="D3" s="404"/>
      <c r="E3" s="404"/>
      <c r="F3" s="404"/>
      <c r="G3" s="404"/>
      <c r="H3" s="404"/>
      <c r="I3" s="404"/>
      <c r="J3" s="404"/>
      <c r="K3" s="404"/>
      <c r="L3" s="404"/>
      <c r="M3" s="404"/>
      <c r="N3" s="404"/>
      <c r="O3" s="404"/>
      <c r="P3" s="405"/>
      <c r="Q3" s="81" t="s">
        <v>2</v>
      </c>
      <c r="R3" s="338">
        <v>46112</v>
      </c>
    </row>
    <row r="4" spans="1:19" ht="5.25" customHeight="1">
      <c r="A4" s="39"/>
      <c r="B4" s="39"/>
      <c r="C4" s="39"/>
      <c r="D4" s="41"/>
      <c r="E4" s="41"/>
      <c r="F4" s="39"/>
      <c r="G4" s="39"/>
      <c r="H4" s="39"/>
      <c r="I4" s="39"/>
      <c r="J4" s="39"/>
      <c r="K4" s="39"/>
      <c r="L4" s="39"/>
      <c r="M4" s="39"/>
      <c r="N4" s="39"/>
      <c r="O4" s="39"/>
      <c r="P4" s="39"/>
      <c r="Q4" s="39"/>
      <c r="R4" s="39"/>
    </row>
    <row r="5" spans="1:19" s="75" customFormat="1" ht="48.6" customHeight="1">
      <c r="A5" s="406" t="s">
        <v>39</v>
      </c>
      <c r="B5" s="407"/>
      <c r="C5" s="605" t="s">
        <v>327</v>
      </c>
      <c r="D5" s="606"/>
      <c r="E5" s="606"/>
      <c r="F5" s="606"/>
      <c r="G5" s="606"/>
      <c r="H5" s="606"/>
      <c r="I5" s="606"/>
      <c r="J5" s="606"/>
      <c r="K5" s="606"/>
      <c r="L5" s="606"/>
      <c r="M5" s="606"/>
      <c r="N5" s="606"/>
      <c r="O5" s="606"/>
      <c r="P5" s="606"/>
      <c r="Q5" s="606"/>
      <c r="R5" s="607"/>
      <c r="S5" s="76"/>
    </row>
    <row r="6" spans="1:19" s="75" customFormat="1" ht="26.45" customHeight="1">
      <c r="A6" s="406" t="s">
        <v>41</v>
      </c>
      <c r="B6" s="407"/>
      <c r="C6" s="605" t="s">
        <v>1098</v>
      </c>
      <c r="D6" s="606"/>
      <c r="E6" s="606"/>
      <c r="F6" s="606"/>
      <c r="G6" s="606"/>
      <c r="H6" s="606"/>
      <c r="I6" s="606"/>
      <c r="J6" s="606"/>
      <c r="K6" s="606"/>
      <c r="L6" s="606"/>
      <c r="M6" s="606"/>
      <c r="N6" s="606"/>
      <c r="O6" s="606"/>
      <c r="P6" s="606"/>
      <c r="Q6" s="606"/>
      <c r="R6" s="607"/>
      <c r="S6" s="76"/>
    </row>
    <row r="7" spans="1:19" s="75" customFormat="1" ht="26.45" customHeight="1">
      <c r="A7" s="406" t="s">
        <v>43</v>
      </c>
      <c r="B7" s="407"/>
      <c r="C7" s="602" t="s">
        <v>514</v>
      </c>
      <c r="D7" s="603"/>
      <c r="E7" s="603"/>
      <c r="F7" s="603"/>
      <c r="G7" s="603"/>
      <c r="H7" s="603"/>
      <c r="I7" s="603"/>
      <c r="J7" s="603"/>
      <c r="K7" s="603"/>
      <c r="L7" s="603"/>
      <c r="M7" s="603"/>
      <c r="N7" s="603"/>
      <c r="O7" s="603"/>
      <c r="P7" s="603"/>
      <c r="Q7" s="603"/>
      <c r="R7" s="604"/>
      <c r="S7" s="76"/>
    </row>
    <row r="8" spans="1:19" s="75" customFormat="1" ht="26.45" customHeight="1">
      <c r="A8" s="406" t="s">
        <v>44</v>
      </c>
      <c r="B8" s="407"/>
      <c r="C8" s="605" t="s">
        <v>515</v>
      </c>
      <c r="D8" s="606"/>
      <c r="E8" s="606"/>
      <c r="F8" s="606"/>
      <c r="G8" s="606"/>
      <c r="H8" s="606"/>
      <c r="I8" s="606"/>
      <c r="J8" s="606"/>
      <c r="K8" s="606"/>
      <c r="L8" s="606"/>
      <c r="M8" s="606"/>
      <c r="N8" s="606"/>
      <c r="O8" s="606"/>
      <c r="P8" s="606"/>
      <c r="Q8" s="606"/>
      <c r="R8" s="607"/>
      <c r="S8" s="76"/>
    </row>
    <row r="9" spans="1:19" s="75" customFormat="1" ht="23.45" customHeight="1">
      <c r="A9" s="414" t="s">
        <v>46</v>
      </c>
      <c r="B9" s="414"/>
      <c r="C9" s="129" t="s">
        <v>516</v>
      </c>
      <c r="D9" s="406" t="s">
        <v>48</v>
      </c>
      <c r="E9" s="415"/>
      <c r="F9" s="415"/>
      <c r="G9" s="608" t="s">
        <v>517</v>
      </c>
      <c r="H9" s="608"/>
      <c r="I9" s="608"/>
      <c r="J9" s="608"/>
      <c r="K9" s="608"/>
      <c r="L9" s="608"/>
      <c r="M9" s="608"/>
      <c r="N9" s="608"/>
      <c r="O9" s="608"/>
      <c r="P9" s="608"/>
      <c r="Q9" s="608"/>
      <c r="R9" s="609"/>
      <c r="S9" s="76"/>
    </row>
    <row r="10" spans="1:19" s="75" customFormat="1" ht="23.45" customHeight="1">
      <c r="A10" s="416" t="s">
        <v>50</v>
      </c>
      <c r="B10" s="417"/>
      <c r="C10" s="130">
        <v>46050</v>
      </c>
      <c r="D10" s="414" t="s">
        <v>51</v>
      </c>
      <c r="E10" s="414"/>
      <c r="F10" s="610" t="s">
        <v>518</v>
      </c>
      <c r="G10" s="610"/>
      <c r="H10" s="610"/>
      <c r="I10" s="610"/>
      <c r="J10" s="47" t="s">
        <v>53</v>
      </c>
      <c r="K10" s="611" t="s">
        <v>1099</v>
      </c>
      <c r="L10" s="608"/>
      <c r="M10" s="608"/>
      <c r="N10" s="609"/>
      <c r="O10" s="406" t="s">
        <v>55</v>
      </c>
      <c r="P10" s="407"/>
      <c r="Q10" s="454" t="s">
        <v>56</v>
      </c>
      <c r="R10" s="455"/>
      <c r="S10" s="76"/>
    </row>
    <row r="11" spans="1:19" s="76" customFormat="1" ht="6.75" customHeight="1" thickBot="1">
      <c r="A11" s="77"/>
      <c r="B11" s="77"/>
      <c r="C11" s="79"/>
      <c r="D11" s="78"/>
      <c r="E11" s="78"/>
      <c r="F11" s="77"/>
      <c r="G11" s="77"/>
      <c r="H11" s="77"/>
      <c r="I11" s="77"/>
      <c r="J11" s="77"/>
      <c r="K11" s="77"/>
      <c r="L11" s="77"/>
      <c r="M11" s="77"/>
      <c r="N11" s="77"/>
      <c r="O11" s="77"/>
      <c r="P11" s="77"/>
      <c r="Q11" s="77"/>
      <c r="R11" s="77"/>
    </row>
    <row r="12" spans="1:19" s="75" customFormat="1" ht="12.75">
      <c r="A12" s="419" t="s">
        <v>57</v>
      </c>
      <c r="B12" s="420"/>
      <c r="C12" s="420"/>
      <c r="D12" s="420"/>
      <c r="E12" s="420"/>
      <c r="F12" s="420"/>
      <c r="G12" s="420"/>
      <c r="H12" s="420"/>
      <c r="I12" s="420"/>
      <c r="J12" s="420"/>
      <c r="K12" s="420"/>
      <c r="L12" s="420"/>
      <c r="M12" s="420"/>
      <c r="N12" s="420"/>
      <c r="O12" s="420"/>
      <c r="P12" s="420"/>
      <c r="Q12" s="420"/>
      <c r="R12" s="421"/>
      <c r="S12" s="76"/>
    </row>
    <row r="13" spans="1:19" s="75" customFormat="1" ht="12.75">
      <c r="A13" s="422" t="s">
        <v>332</v>
      </c>
      <c r="B13" s="462" t="s">
        <v>59</v>
      </c>
      <c r="C13" s="462" t="s">
        <v>60</v>
      </c>
      <c r="D13" s="424" t="s">
        <v>61</v>
      </c>
      <c r="E13" s="424" t="s">
        <v>62</v>
      </c>
      <c r="F13" s="416" t="s">
        <v>333</v>
      </c>
      <c r="G13" s="427"/>
      <c r="H13" s="427"/>
      <c r="I13" s="612"/>
      <c r="J13" s="612"/>
      <c r="K13" s="612"/>
      <c r="L13" s="427"/>
      <c r="M13" s="427"/>
      <c r="N13" s="427"/>
      <c r="O13" s="427"/>
      <c r="P13" s="427"/>
      <c r="Q13" s="417"/>
      <c r="R13" s="428" t="s">
        <v>69</v>
      </c>
      <c r="S13" s="76"/>
    </row>
    <row r="14" spans="1:19" s="75" customFormat="1" ht="12.75">
      <c r="A14" s="422"/>
      <c r="B14" s="462"/>
      <c r="C14" s="462"/>
      <c r="D14" s="426"/>
      <c r="E14" s="426"/>
      <c r="F14" s="416" t="s">
        <v>334</v>
      </c>
      <c r="G14" s="427"/>
      <c r="H14" s="427"/>
      <c r="I14" s="462" t="s">
        <v>335</v>
      </c>
      <c r="J14" s="462"/>
      <c r="K14" s="462"/>
      <c r="L14" s="427" t="s">
        <v>336</v>
      </c>
      <c r="M14" s="427"/>
      <c r="N14" s="427"/>
      <c r="O14" s="416" t="s">
        <v>337</v>
      </c>
      <c r="P14" s="427"/>
      <c r="Q14" s="427"/>
      <c r="R14" s="428"/>
      <c r="S14" s="76"/>
    </row>
    <row r="15" spans="1:19" s="71" customFormat="1" ht="61.9" customHeight="1">
      <c r="A15" s="422"/>
      <c r="B15" s="462"/>
      <c r="C15" s="462"/>
      <c r="D15" s="74">
        <v>2025</v>
      </c>
      <c r="E15" s="74">
        <v>2026</v>
      </c>
      <c r="F15" s="73" t="s">
        <v>765</v>
      </c>
      <c r="G15" s="73" t="s">
        <v>764</v>
      </c>
      <c r="H15" s="315" t="s">
        <v>66</v>
      </c>
      <c r="I15" s="73" t="s">
        <v>765</v>
      </c>
      <c r="J15" s="73" t="s">
        <v>764</v>
      </c>
      <c r="K15" s="73" t="s">
        <v>66</v>
      </c>
      <c r="L15" s="331" t="s">
        <v>765</v>
      </c>
      <c r="M15" s="73" t="s">
        <v>764</v>
      </c>
      <c r="N15" s="73" t="s">
        <v>66</v>
      </c>
      <c r="O15" s="73" t="s">
        <v>765</v>
      </c>
      <c r="P15" s="73" t="s">
        <v>764</v>
      </c>
      <c r="Q15" s="73" t="s">
        <v>66</v>
      </c>
      <c r="R15" s="428"/>
      <c r="S15" s="72"/>
    </row>
    <row r="16" spans="1:19" s="71" customFormat="1" ht="52.15" customHeight="1">
      <c r="A16" s="429" t="s">
        <v>1082</v>
      </c>
      <c r="B16" s="206" t="s">
        <v>519</v>
      </c>
      <c r="C16" s="206" t="s">
        <v>520</v>
      </c>
      <c r="D16" s="131" t="s">
        <v>521</v>
      </c>
      <c r="E16" s="132">
        <v>4</v>
      </c>
      <c r="F16" s="133">
        <v>1</v>
      </c>
      <c r="G16" s="133">
        <v>1</v>
      </c>
      <c r="H16" s="163" t="s">
        <v>522</v>
      </c>
      <c r="I16" s="133">
        <v>1</v>
      </c>
      <c r="J16" s="133">
        <v>1</v>
      </c>
      <c r="K16" s="374" t="s">
        <v>75</v>
      </c>
      <c r="L16" s="166">
        <v>1</v>
      </c>
      <c r="M16" s="134"/>
      <c r="N16" s="134"/>
      <c r="O16" s="133">
        <v>1</v>
      </c>
      <c r="P16" s="134"/>
      <c r="Q16" s="134"/>
      <c r="R16" s="135" t="s">
        <v>523</v>
      </c>
      <c r="S16" s="72"/>
    </row>
    <row r="17" spans="1:19" s="52" customFormat="1" ht="52.15" customHeight="1">
      <c r="A17" s="429"/>
      <c r="B17" s="206" t="s">
        <v>524</v>
      </c>
      <c r="C17" s="206" t="s">
        <v>520</v>
      </c>
      <c r="D17" s="131" t="s">
        <v>525</v>
      </c>
      <c r="E17" s="132">
        <v>2</v>
      </c>
      <c r="F17" s="133"/>
      <c r="G17" s="134"/>
      <c r="H17" s="164"/>
      <c r="I17" s="133">
        <v>1</v>
      </c>
      <c r="J17" s="133">
        <v>1</v>
      </c>
      <c r="K17" s="374" t="s">
        <v>75</v>
      </c>
      <c r="L17" s="166"/>
      <c r="M17" s="134"/>
      <c r="N17" s="134"/>
      <c r="O17" s="133">
        <v>1</v>
      </c>
      <c r="P17" s="134"/>
      <c r="Q17" s="134"/>
      <c r="R17" s="135" t="s">
        <v>523</v>
      </c>
      <c r="S17" s="53"/>
    </row>
    <row r="18" spans="1:19" s="52" customFormat="1" ht="52.15" customHeight="1">
      <c r="A18" s="429"/>
      <c r="B18" s="206" t="s">
        <v>526</v>
      </c>
      <c r="C18" s="206" t="s">
        <v>520</v>
      </c>
      <c r="D18" s="131" t="s">
        <v>525</v>
      </c>
      <c r="E18" s="132">
        <v>2</v>
      </c>
      <c r="F18" s="133"/>
      <c r="G18" s="134"/>
      <c r="H18" s="164"/>
      <c r="I18" s="133">
        <v>1</v>
      </c>
      <c r="J18" s="133">
        <v>1</v>
      </c>
      <c r="K18" s="374" t="s">
        <v>75</v>
      </c>
      <c r="L18" s="166"/>
      <c r="M18" s="134"/>
      <c r="N18" s="134"/>
      <c r="O18" s="133">
        <v>1</v>
      </c>
      <c r="P18" s="134"/>
      <c r="Q18" s="134"/>
      <c r="R18" s="135" t="s">
        <v>523</v>
      </c>
      <c r="S18" s="53"/>
    </row>
    <row r="19" spans="1:19" s="52" customFormat="1" ht="52.15" customHeight="1">
      <c r="A19" s="429"/>
      <c r="B19" s="206" t="s">
        <v>527</v>
      </c>
      <c r="C19" s="206" t="s">
        <v>520</v>
      </c>
      <c r="D19" s="131" t="s">
        <v>525</v>
      </c>
      <c r="E19" s="132">
        <v>2</v>
      </c>
      <c r="F19" s="133"/>
      <c r="G19" s="134"/>
      <c r="H19" s="164"/>
      <c r="I19" s="133">
        <v>1</v>
      </c>
      <c r="J19" s="133">
        <v>1</v>
      </c>
      <c r="K19" s="374" t="s">
        <v>75</v>
      </c>
      <c r="L19" s="166"/>
      <c r="M19" s="134"/>
      <c r="N19" s="134"/>
      <c r="O19" s="133">
        <v>1</v>
      </c>
      <c r="P19" s="134"/>
      <c r="Q19" s="134"/>
      <c r="R19" s="135" t="s">
        <v>523</v>
      </c>
      <c r="S19" s="53"/>
    </row>
    <row r="20" spans="1:19" s="52" customFormat="1" ht="52.15" customHeight="1">
      <c r="A20" s="429"/>
      <c r="B20" s="206" t="s">
        <v>528</v>
      </c>
      <c r="C20" s="206" t="s">
        <v>520</v>
      </c>
      <c r="D20" s="131" t="s">
        <v>525</v>
      </c>
      <c r="E20" s="132">
        <v>2</v>
      </c>
      <c r="F20" s="133"/>
      <c r="G20" s="134"/>
      <c r="H20" s="164"/>
      <c r="I20" s="133">
        <v>1</v>
      </c>
      <c r="J20" s="133">
        <v>1</v>
      </c>
      <c r="K20" s="374" t="s">
        <v>75</v>
      </c>
      <c r="L20" s="166"/>
      <c r="M20" s="134"/>
      <c r="N20" s="134"/>
      <c r="O20" s="133">
        <v>1</v>
      </c>
      <c r="P20" s="134"/>
      <c r="Q20" s="134"/>
      <c r="R20" s="135" t="s">
        <v>523</v>
      </c>
      <c r="S20" s="53"/>
    </row>
    <row r="21" spans="1:19" s="52" customFormat="1" ht="52.15" customHeight="1">
      <c r="A21" s="429" t="s">
        <v>1083</v>
      </c>
      <c r="B21" s="288" t="s">
        <v>529</v>
      </c>
      <c r="C21" s="206" t="s">
        <v>530</v>
      </c>
      <c r="D21" s="99">
        <v>2</v>
      </c>
      <c r="E21" s="58">
        <v>2</v>
      </c>
      <c r="F21" s="133"/>
      <c r="G21" s="134"/>
      <c r="H21" s="164"/>
      <c r="I21" s="133">
        <v>1</v>
      </c>
      <c r="J21" s="133">
        <v>1</v>
      </c>
      <c r="K21" s="374" t="s">
        <v>75</v>
      </c>
      <c r="L21" s="166"/>
      <c r="M21" s="134"/>
      <c r="N21" s="134"/>
      <c r="O21" s="133">
        <v>1</v>
      </c>
      <c r="P21" s="134"/>
      <c r="Q21" s="134"/>
      <c r="R21" s="135" t="s">
        <v>531</v>
      </c>
      <c r="S21" s="53"/>
    </row>
    <row r="22" spans="1:19" s="52" customFormat="1" ht="52.15" customHeight="1">
      <c r="A22" s="429"/>
      <c r="B22" s="288" t="s">
        <v>532</v>
      </c>
      <c r="C22" s="325" t="s">
        <v>530</v>
      </c>
      <c r="D22" s="177">
        <v>2</v>
      </c>
      <c r="E22" s="58">
        <v>2</v>
      </c>
      <c r="F22" s="133"/>
      <c r="G22" s="134"/>
      <c r="H22" s="164"/>
      <c r="I22" s="133">
        <v>1</v>
      </c>
      <c r="J22" s="133">
        <v>1</v>
      </c>
      <c r="K22" s="374" t="s">
        <v>75</v>
      </c>
      <c r="L22" s="166"/>
      <c r="M22" s="134"/>
      <c r="N22" s="134"/>
      <c r="O22" s="133">
        <v>1</v>
      </c>
      <c r="P22" s="134"/>
      <c r="Q22" s="134"/>
      <c r="R22" s="135" t="s">
        <v>531</v>
      </c>
      <c r="S22" s="53"/>
    </row>
    <row r="23" spans="1:19" s="52" customFormat="1" ht="52.15" customHeight="1">
      <c r="A23" s="429" t="s">
        <v>1084</v>
      </c>
      <c r="B23" s="288" t="s">
        <v>533</v>
      </c>
      <c r="C23" s="207" t="s">
        <v>530</v>
      </c>
      <c r="D23" s="136" t="s">
        <v>521</v>
      </c>
      <c r="E23" s="137">
        <v>4</v>
      </c>
      <c r="F23" s="133">
        <v>1</v>
      </c>
      <c r="G23" s="133">
        <v>1</v>
      </c>
      <c r="H23" s="163" t="s">
        <v>522</v>
      </c>
      <c r="I23" s="133">
        <v>1</v>
      </c>
      <c r="J23" s="133">
        <v>1</v>
      </c>
      <c r="K23" s="374" t="s">
        <v>75</v>
      </c>
      <c r="L23" s="166">
        <v>1</v>
      </c>
      <c r="M23" s="134"/>
      <c r="N23" s="134"/>
      <c r="O23" s="133">
        <v>1</v>
      </c>
      <c r="P23" s="134"/>
      <c r="Q23" s="134"/>
      <c r="R23" s="135" t="s">
        <v>534</v>
      </c>
      <c r="S23" s="53"/>
    </row>
    <row r="24" spans="1:19" s="52" customFormat="1" ht="52.15" customHeight="1">
      <c r="A24" s="429"/>
      <c r="B24" s="288" t="s">
        <v>535</v>
      </c>
      <c r="C24" s="206" t="s">
        <v>530</v>
      </c>
      <c r="D24" s="136" t="s">
        <v>521</v>
      </c>
      <c r="E24" s="137">
        <v>4</v>
      </c>
      <c r="F24" s="133">
        <v>1</v>
      </c>
      <c r="G24" s="133">
        <v>1</v>
      </c>
      <c r="H24" s="163" t="s">
        <v>522</v>
      </c>
      <c r="I24" s="133">
        <v>1</v>
      </c>
      <c r="J24" s="133">
        <v>1</v>
      </c>
      <c r="K24" s="374" t="s">
        <v>75</v>
      </c>
      <c r="L24" s="166">
        <v>1</v>
      </c>
      <c r="M24" s="134"/>
      <c r="N24" s="134"/>
      <c r="O24" s="133">
        <v>1</v>
      </c>
      <c r="P24" s="134"/>
      <c r="Q24" s="134"/>
      <c r="R24" s="135" t="s">
        <v>534</v>
      </c>
      <c r="S24" s="53"/>
    </row>
    <row r="25" spans="1:19" s="52" customFormat="1" ht="52.15" customHeight="1">
      <c r="A25" s="429"/>
      <c r="B25" s="288" t="s">
        <v>536</v>
      </c>
      <c r="C25" s="206" t="s">
        <v>530</v>
      </c>
      <c r="D25" s="136" t="s">
        <v>521</v>
      </c>
      <c r="E25" s="137">
        <v>4</v>
      </c>
      <c r="F25" s="133">
        <v>1</v>
      </c>
      <c r="G25" s="133">
        <v>1</v>
      </c>
      <c r="H25" s="163" t="s">
        <v>522</v>
      </c>
      <c r="I25" s="133">
        <v>1</v>
      </c>
      <c r="J25" s="133">
        <v>1</v>
      </c>
      <c r="K25" s="374" t="s">
        <v>75</v>
      </c>
      <c r="L25" s="166">
        <v>1</v>
      </c>
      <c r="M25" s="134"/>
      <c r="N25" s="134"/>
      <c r="O25" s="133">
        <v>1</v>
      </c>
      <c r="P25" s="134"/>
      <c r="Q25" s="134"/>
      <c r="R25" s="135" t="s">
        <v>534</v>
      </c>
      <c r="S25" s="53"/>
    </row>
    <row r="26" spans="1:19" s="52" customFormat="1" ht="52.15" customHeight="1">
      <c r="A26" s="429"/>
      <c r="B26" s="288" t="s">
        <v>537</v>
      </c>
      <c r="C26" s="206" t="s">
        <v>530</v>
      </c>
      <c r="D26" s="136" t="s">
        <v>521</v>
      </c>
      <c r="E26" s="137">
        <v>4</v>
      </c>
      <c r="F26" s="133">
        <v>1</v>
      </c>
      <c r="G26" s="133">
        <v>1</v>
      </c>
      <c r="H26" s="163" t="s">
        <v>522</v>
      </c>
      <c r="I26" s="133">
        <v>1</v>
      </c>
      <c r="J26" s="133">
        <v>1</v>
      </c>
      <c r="K26" s="374" t="s">
        <v>75</v>
      </c>
      <c r="L26" s="166">
        <v>1</v>
      </c>
      <c r="M26" s="134"/>
      <c r="N26" s="134"/>
      <c r="O26" s="133">
        <v>1</v>
      </c>
      <c r="P26" s="134"/>
      <c r="Q26" s="134"/>
      <c r="R26" s="135" t="s">
        <v>534</v>
      </c>
      <c r="S26" s="53"/>
    </row>
    <row r="27" spans="1:19" s="52" customFormat="1" ht="52.15" customHeight="1">
      <c r="A27" s="429" t="s">
        <v>1085</v>
      </c>
      <c r="B27" s="288" t="s">
        <v>538</v>
      </c>
      <c r="C27" s="206" t="s">
        <v>530</v>
      </c>
      <c r="D27" s="99">
        <v>2</v>
      </c>
      <c r="E27" s="58">
        <v>2</v>
      </c>
      <c r="F27" s="133"/>
      <c r="G27" s="134"/>
      <c r="H27" s="164"/>
      <c r="I27" s="133">
        <v>1</v>
      </c>
      <c r="J27" s="133">
        <v>1</v>
      </c>
      <c r="K27" s="374" t="s">
        <v>75</v>
      </c>
      <c r="L27" s="166"/>
      <c r="M27" s="134"/>
      <c r="N27" s="134"/>
      <c r="O27" s="133">
        <v>1</v>
      </c>
      <c r="P27" s="134"/>
      <c r="Q27" s="134"/>
      <c r="R27" s="135" t="s">
        <v>539</v>
      </c>
      <c r="S27" s="53"/>
    </row>
    <row r="28" spans="1:19" s="52" customFormat="1" ht="52.15" customHeight="1">
      <c r="A28" s="429"/>
      <c r="B28" s="288" t="s">
        <v>540</v>
      </c>
      <c r="C28" s="206" t="s">
        <v>530</v>
      </c>
      <c r="D28" s="99">
        <v>4</v>
      </c>
      <c r="E28" s="58">
        <v>4</v>
      </c>
      <c r="F28" s="133">
        <v>1</v>
      </c>
      <c r="G28" s="133">
        <v>1</v>
      </c>
      <c r="H28" s="163" t="s">
        <v>522</v>
      </c>
      <c r="I28" s="133">
        <v>1</v>
      </c>
      <c r="J28" s="133">
        <v>1</v>
      </c>
      <c r="K28" s="374" t="s">
        <v>75</v>
      </c>
      <c r="L28" s="166">
        <v>1</v>
      </c>
      <c r="M28" s="134"/>
      <c r="N28" s="134"/>
      <c r="O28" s="133">
        <v>1</v>
      </c>
      <c r="P28" s="134"/>
      <c r="Q28" s="134"/>
      <c r="R28" s="135" t="s">
        <v>539</v>
      </c>
      <c r="S28" s="53"/>
    </row>
    <row r="29" spans="1:19" s="52" customFormat="1" ht="52.15" customHeight="1">
      <c r="A29" s="511" t="s">
        <v>1086</v>
      </c>
      <c r="B29" s="206" t="s">
        <v>541</v>
      </c>
      <c r="C29" s="206" t="s">
        <v>530</v>
      </c>
      <c r="D29" s="136" t="s">
        <v>525</v>
      </c>
      <c r="E29" s="137">
        <v>2</v>
      </c>
      <c r="F29" s="133"/>
      <c r="G29" s="134"/>
      <c r="H29" s="164"/>
      <c r="I29" s="133">
        <v>1</v>
      </c>
      <c r="J29" s="133">
        <v>1</v>
      </c>
      <c r="K29" s="374" t="s">
        <v>75</v>
      </c>
      <c r="L29" s="166"/>
      <c r="M29" s="134"/>
      <c r="N29" s="134"/>
      <c r="O29" s="133">
        <v>1</v>
      </c>
      <c r="P29" s="134"/>
      <c r="Q29" s="134"/>
      <c r="R29" s="135" t="s">
        <v>542</v>
      </c>
      <c r="S29" s="53"/>
    </row>
    <row r="30" spans="1:19" s="52" customFormat="1" ht="52.15" customHeight="1">
      <c r="A30" s="512"/>
      <c r="B30" s="206" t="s">
        <v>543</v>
      </c>
      <c r="C30" s="206" t="s">
        <v>530</v>
      </c>
      <c r="D30" s="136" t="s">
        <v>525</v>
      </c>
      <c r="E30" s="137">
        <v>2</v>
      </c>
      <c r="F30" s="133"/>
      <c r="G30" s="134"/>
      <c r="H30" s="164"/>
      <c r="I30" s="133">
        <v>1</v>
      </c>
      <c r="J30" s="133">
        <v>1</v>
      </c>
      <c r="K30" s="374" t="s">
        <v>75</v>
      </c>
      <c r="L30" s="166"/>
      <c r="M30" s="134"/>
      <c r="N30" s="134"/>
      <c r="O30" s="133">
        <v>1</v>
      </c>
      <c r="P30" s="134"/>
      <c r="Q30" s="134"/>
      <c r="R30" s="135" t="s">
        <v>544</v>
      </c>
      <c r="S30" s="53"/>
    </row>
    <row r="31" spans="1:19" s="52" customFormat="1" ht="52.15" customHeight="1">
      <c r="A31" s="206" t="s">
        <v>1108</v>
      </c>
      <c r="B31" s="206" t="s">
        <v>545</v>
      </c>
      <c r="C31" s="206" t="s">
        <v>530</v>
      </c>
      <c r="D31" s="99">
        <v>4</v>
      </c>
      <c r="E31" s="58">
        <v>4</v>
      </c>
      <c r="F31" s="133">
        <v>1</v>
      </c>
      <c r="G31" s="133">
        <v>1</v>
      </c>
      <c r="H31" s="163" t="s">
        <v>522</v>
      </c>
      <c r="I31" s="133">
        <v>1</v>
      </c>
      <c r="J31" s="133">
        <v>1</v>
      </c>
      <c r="K31" s="374" t="s">
        <v>75</v>
      </c>
      <c r="L31" s="166">
        <v>1</v>
      </c>
      <c r="M31" s="134"/>
      <c r="N31" s="134"/>
      <c r="O31" s="133">
        <v>1</v>
      </c>
      <c r="P31" s="134"/>
      <c r="Q31" s="134"/>
      <c r="R31" s="135" t="s">
        <v>542</v>
      </c>
      <c r="S31" s="53"/>
    </row>
    <row r="32" spans="1:19" s="52" customFormat="1" ht="52.15" customHeight="1">
      <c r="A32" s="206" t="s">
        <v>346</v>
      </c>
      <c r="B32" s="206" t="s">
        <v>347</v>
      </c>
      <c r="C32" s="99"/>
      <c r="D32" s="99"/>
      <c r="E32" s="58"/>
      <c r="F32" s="133"/>
      <c r="G32" s="134"/>
      <c r="H32" s="164"/>
      <c r="I32" s="133"/>
      <c r="J32" s="134"/>
      <c r="K32" s="134"/>
      <c r="L32" s="166"/>
      <c r="M32" s="134"/>
      <c r="N32" s="134"/>
      <c r="O32" s="133"/>
      <c r="P32" s="134"/>
      <c r="Q32" s="134"/>
      <c r="R32" s="138"/>
      <c r="S32" s="53"/>
    </row>
    <row r="33" spans="1:19" s="44" customFormat="1" ht="38.25">
      <c r="A33" s="432"/>
      <c r="B33" s="432"/>
      <c r="C33" s="432"/>
      <c r="D33" s="432"/>
      <c r="E33" s="433"/>
      <c r="F33" s="139" t="s">
        <v>152</v>
      </c>
      <c r="G33" s="139" t="s">
        <v>153</v>
      </c>
      <c r="H33" s="165" t="s">
        <v>154</v>
      </c>
      <c r="I33" s="393" t="s">
        <v>152</v>
      </c>
      <c r="J33" s="393" t="s">
        <v>153</v>
      </c>
      <c r="K33" s="394" t="s">
        <v>154</v>
      </c>
      <c r="L33" s="167" t="s">
        <v>152</v>
      </c>
      <c r="M33" s="139" t="s">
        <v>153</v>
      </c>
      <c r="N33" s="140" t="s">
        <v>154</v>
      </c>
      <c r="O33" s="139" t="s">
        <v>152</v>
      </c>
      <c r="P33" s="139" t="s">
        <v>153</v>
      </c>
      <c r="Q33" s="141" t="s">
        <v>154</v>
      </c>
      <c r="R33" s="142" t="s">
        <v>155</v>
      </c>
      <c r="S33" s="45"/>
    </row>
    <row r="34" spans="1:19" s="44" customFormat="1" ht="15.75">
      <c r="A34" s="39"/>
      <c r="B34" s="39"/>
      <c r="C34" s="531" t="s">
        <v>156</v>
      </c>
      <c r="D34" s="532"/>
      <c r="E34" s="339">
        <f>+SUM(E16:E32)</f>
        <v>46</v>
      </c>
      <c r="F34" s="173">
        <f>+SUM(F15:F32)</f>
        <v>7</v>
      </c>
      <c r="G34" s="173">
        <f>+SUM(G17:G32)</f>
        <v>6</v>
      </c>
      <c r="H34" s="340">
        <f>+G34/F34</f>
        <v>0.8571428571428571</v>
      </c>
      <c r="I34" s="159">
        <f>+SUM(I15:I32)</f>
        <v>16</v>
      </c>
      <c r="J34" s="159">
        <f>+SUM(J16:J32)</f>
        <v>16</v>
      </c>
      <c r="K34" s="395">
        <f>+J34/I34</f>
        <v>1</v>
      </c>
      <c r="L34" s="341">
        <f>+SUM(L15:L32)</f>
        <v>7</v>
      </c>
      <c r="M34" s="173">
        <f>+SUM(M17:M32)</f>
        <v>0</v>
      </c>
      <c r="N34" s="174">
        <f>+M34/L34</f>
        <v>0</v>
      </c>
      <c r="O34" s="173">
        <f>+SUM(O15:O32)</f>
        <v>16</v>
      </c>
      <c r="P34" s="173">
        <f>+SUM(P17:P32)</f>
        <v>0</v>
      </c>
      <c r="Q34" s="175">
        <f>+P34/O34</f>
        <v>0</v>
      </c>
      <c r="R34" s="155">
        <f>+SUM(G34+J34+M34+P34)/(F34+I34+L34+O34)</f>
        <v>0.47826086956521741</v>
      </c>
      <c r="S34" s="45"/>
    </row>
    <row r="35" spans="1:19" s="42" customFormat="1" ht="332.45" customHeight="1">
      <c r="A35" s="43"/>
      <c r="B35" s="43"/>
      <c r="C35" s="618" t="s">
        <v>221</v>
      </c>
      <c r="D35" s="618"/>
      <c r="E35" s="618"/>
      <c r="F35" s="615" t="s">
        <v>546</v>
      </c>
      <c r="G35" s="616"/>
      <c r="H35" s="617"/>
      <c r="I35" s="614" t="s">
        <v>1096</v>
      </c>
      <c r="J35" s="614"/>
      <c r="K35" s="614"/>
      <c r="L35" s="619"/>
      <c r="M35" s="620"/>
      <c r="N35" s="620"/>
      <c r="O35" s="620"/>
      <c r="P35" s="620"/>
      <c r="Q35" s="620"/>
      <c r="R35" s="613" t="s">
        <v>1097</v>
      </c>
    </row>
    <row r="36" spans="1:19" s="39" customFormat="1" ht="76.900000000000006" customHeight="1">
      <c r="C36" s="618"/>
      <c r="D36" s="618"/>
      <c r="E36" s="618"/>
      <c r="F36" s="615"/>
      <c r="G36" s="616"/>
      <c r="H36" s="617"/>
      <c r="I36" s="439"/>
      <c r="J36" s="439"/>
      <c r="K36" s="439"/>
      <c r="L36" s="619"/>
      <c r="M36" s="620"/>
      <c r="N36" s="620"/>
      <c r="O36" s="620"/>
      <c r="P36" s="620"/>
      <c r="Q36" s="620"/>
      <c r="R36" s="613"/>
    </row>
    <row r="37" spans="1:19" s="39" customFormat="1" ht="106.9" customHeight="1">
      <c r="C37" s="618"/>
      <c r="D37" s="618"/>
      <c r="E37" s="618"/>
      <c r="F37" s="615"/>
      <c r="G37" s="616"/>
      <c r="H37" s="617"/>
      <c r="I37" s="439"/>
      <c r="J37" s="439"/>
      <c r="K37" s="439"/>
      <c r="L37" s="619"/>
      <c r="M37" s="620"/>
      <c r="N37" s="620"/>
      <c r="O37" s="620"/>
      <c r="P37" s="620"/>
      <c r="Q37" s="620"/>
      <c r="R37" s="613"/>
    </row>
    <row r="38" spans="1:19" s="39" customFormat="1" ht="90.6" customHeight="1">
      <c r="C38" s="618"/>
      <c r="D38" s="618"/>
      <c r="E38" s="618"/>
      <c r="F38" s="615"/>
      <c r="G38" s="616"/>
      <c r="H38" s="617"/>
      <c r="I38" s="439"/>
      <c r="J38" s="439"/>
      <c r="K38" s="439"/>
      <c r="L38" s="619"/>
      <c r="M38" s="620"/>
      <c r="N38" s="620"/>
      <c r="O38" s="620"/>
      <c r="P38" s="620"/>
      <c r="Q38" s="620"/>
      <c r="R38" s="613"/>
    </row>
    <row r="39" spans="1:19" s="39" customFormat="1" ht="145.15" customHeight="1">
      <c r="C39" s="618"/>
      <c r="D39" s="618"/>
      <c r="E39" s="618"/>
      <c r="F39" s="615"/>
      <c r="G39" s="616"/>
      <c r="H39" s="617"/>
      <c r="I39" s="439"/>
      <c r="J39" s="439"/>
      <c r="K39" s="439"/>
      <c r="L39" s="619"/>
      <c r="M39" s="620"/>
      <c r="N39" s="620"/>
      <c r="O39" s="620"/>
      <c r="P39" s="620"/>
      <c r="Q39" s="620"/>
      <c r="R39" s="613"/>
    </row>
    <row r="40" spans="1:19" s="39" customFormat="1">
      <c r="C40" s="618"/>
      <c r="D40" s="618"/>
      <c r="E40" s="618"/>
      <c r="F40" s="615"/>
      <c r="G40" s="616"/>
      <c r="H40" s="617"/>
      <c r="I40" s="439"/>
      <c r="J40" s="439"/>
      <c r="K40" s="439"/>
      <c r="L40" s="619"/>
      <c r="M40" s="620"/>
      <c r="N40" s="620"/>
      <c r="O40" s="620"/>
      <c r="P40" s="620"/>
      <c r="Q40" s="620"/>
      <c r="R40" s="613"/>
    </row>
    <row r="41" spans="1:19" s="39" customFormat="1">
      <c r="C41" s="618"/>
      <c r="D41" s="618"/>
      <c r="E41" s="618"/>
      <c r="F41" s="615"/>
      <c r="G41" s="616"/>
      <c r="H41" s="617"/>
      <c r="I41" s="439"/>
      <c r="J41" s="439"/>
      <c r="K41" s="439"/>
      <c r="L41" s="619"/>
      <c r="M41" s="620"/>
      <c r="N41" s="620"/>
      <c r="O41" s="620"/>
      <c r="P41" s="620"/>
      <c r="Q41" s="620"/>
      <c r="R41" s="613"/>
    </row>
    <row r="42" spans="1:19" s="39" customFormat="1">
      <c r="C42" s="618"/>
      <c r="D42" s="618"/>
      <c r="E42" s="618"/>
      <c r="F42" s="615"/>
      <c r="G42" s="616"/>
      <c r="H42" s="617"/>
      <c r="I42" s="439"/>
      <c r="J42" s="439"/>
      <c r="K42" s="439"/>
      <c r="L42" s="619"/>
      <c r="M42" s="620"/>
      <c r="N42" s="620"/>
      <c r="O42" s="620"/>
      <c r="P42" s="620"/>
      <c r="Q42" s="620"/>
      <c r="R42" s="613"/>
    </row>
    <row r="43" spans="1:19" s="39" customFormat="1">
      <c r="C43" s="618"/>
      <c r="D43" s="618"/>
      <c r="E43" s="618"/>
      <c r="F43" s="615"/>
      <c r="G43" s="616"/>
      <c r="H43" s="617"/>
      <c r="I43" s="439"/>
      <c r="J43" s="439"/>
      <c r="K43" s="439"/>
      <c r="L43" s="619"/>
      <c r="M43" s="620"/>
      <c r="N43" s="620"/>
      <c r="O43" s="620"/>
      <c r="P43" s="620"/>
      <c r="Q43" s="620"/>
      <c r="R43" s="613"/>
    </row>
    <row r="44" spans="1:19" s="39" customFormat="1">
      <c r="C44" s="618"/>
      <c r="D44" s="618"/>
      <c r="E44" s="618"/>
      <c r="F44" s="615"/>
      <c r="G44" s="616"/>
      <c r="H44" s="617"/>
      <c r="I44" s="439"/>
      <c r="J44" s="439"/>
      <c r="K44" s="439"/>
      <c r="L44" s="619"/>
      <c r="M44" s="620"/>
      <c r="N44" s="620"/>
      <c r="O44" s="620"/>
      <c r="P44" s="620"/>
      <c r="Q44" s="620"/>
      <c r="R44" s="613"/>
    </row>
    <row r="45" spans="1:19" s="39" customFormat="1">
      <c r="C45" s="618"/>
      <c r="D45" s="618"/>
      <c r="E45" s="618"/>
      <c r="F45" s="615"/>
      <c r="G45" s="616"/>
      <c r="H45" s="617"/>
      <c r="I45" s="439"/>
      <c r="J45" s="439"/>
      <c r="K45" s="439"/>
      <c r="L45" s="619"/>
      <c r="M45" s="620"/>
      <c r="N45" s="620"/>
      <c r="O45" s="620"/>
      <c r="P45" s="620"/>
      <c r="Q45" s="620"/>
      <c r="R45" s="613"/>
    </row>
    <row r="46" spans="1:19" s="39" customFormat="1">
      <c r="C46" s="618"/>
      <c r="D46" s="618"/>
      <c r="E46" s="618"/>
      <c r="F46" s="615"/>
      <c r="G46" s="616"/>
      <c r="H46" s="617"/>
      <c r="I46" s="439"/>
      <c r="J46" s="439"/>
      <c r="K46" s="439"/>
      <c r="L46" s="619"/>
      <c r="M46" s="620"/>
      <c r="N46" s="620"/>
      <c r="O46" s="620"/>
      <c r="P46" s="620"/>
      <c r="Q46" s="620"/>
      <c r="R46" s="613"/>
    </row>
    <row r="47" spans="1:19" s="39" customFormat="1">
      <c r="C47" s="618"/>
      <c r="D47" s="618"/>
      <c r="E47" s="618"/>
      <c r="F47" s="615"/>
      <c r="G47" s="616"/>
      <c r="H47" s="617"/>
      <c r="I47" s="439"/>
      <c r="J47" s="439"/>
      <c r="K47" s="439"/>
      <c r="L47" s="619"/>
      <c r="M47" s="620"/>
      <c r="N47" s="620"/>
      <c r="O47" s="620"/>
      <c r="P47" s="620"/>
      <c r="Q47" s="620"/>
      <c r="R47" s="613"/>
    </row>
    <row r="48" spans="1:19" s="39" customFormat="1">
      <c r="D48" s="41"/>
      <c r="E48" s="41"/>
    </row>
    <row r="49" spans="4:5" s="39" customFormat="1">
      <c r="D49" s="41"/>
      <c r="E49" s="41"/>
    </row>
    <row r="50" spans="4:5" s="39" customFormat="1">
      <c r="D50" s="41"/>
      <c r="E50" s="41"/>
    </row>
    <row r="51" spans="4:5" s="39" customFormat="1">
      <c r="D51" s="41"/>
      <c r="E51" s="41"/>
    </row>
    <row r="52" spans="4:5" s="39" customFormat="1">
      <c r="D52" s="41"/>
      <c r="E52" s="41"/>
    </row>
    <row r="53" spans="4:5" s="39" customFormat="1">
      <c r="D53" s="41"/>
      <c r="E53" s="41"/>
    </row>
    <row r="54" spans="4:5" s="39" customFormat="1">
      <c r="D54" s="41"/>
      <c r="E54" s="41"/>
    </row>
    <row r="55" spans="4:5" s="39" customFormat="1">
      <c r="D55" s="41"/>
      <c r="E55" s="41"/>
    </row>
    <row r="56" spans="4:5" s="39" customFormat="1">
      <c r="D56" s="41"/>
      <c r="E56" s="41"/>
    </row>
    <row r="57" spans="4:5" s="39" customFormat="1">
      <c r="D57" s="41"/>
      <c r="E57" s="41"/>
    </row>
    <row r="58" spans="4:5" s="39" customFormat="1">
      <c r="D58" s="41"/>
      <c r="E58" s="41"/>
    </row>
    <row r="59" spans="4:5" s="39" customFormat="1">
      <c r="D59" s="41"/>
      <c r="E59" s="41"/>
    </row>
    <row r="60" spans="4:5" s="39" customFormat="1">
      <c r="D60" s="41"/>
      <c r="E60" s="41"/>
    </row>
    <row r="61" spans="4:5" s="39" customFormat="1">
      <c r="D61" s="41"/>
      <c r="E61" s="41"/>
    </row>
    <row r="62" spans="4:5" s="39" customFormat="1">
      <c r="D62" s="41"/>
      <c r="E62" s="41"/>
    </row>
    <row r="63" spans="4:5" s="39" customFormat="1">
      <c r="D63" s="41"/>
      <c r="E63" s="41"/>
    </row>
    <row r="64" spans="4:5" s="39" customFormat="1">
      <c r="D64" s="41"/>
      <c r="E64" s="41"/>
    </row>
    <row r="65" spans="4:5" s="39" customFormat="1">
      <c r="D65" s="41"/>
      <c r="E65" s="41"/>
    </row>
    <row r="66" spans="4:5" s="39" customFormat="1">
      <c r="D66" s="41"/>
      <c r="E66" s="41"/>
    </row>
    <row r="67" spans="4:5" s="39" customFormat="1">
      <c r="D67" s="41"/>
      <c r="E67" s="41"/>
    </row>
    <row r="68" spans="4:5" s="39" customFormat="1">
      <c r="D68" s="41"/>
      <c r="E68" s="41"/>
    </row>
    <row r="69" spans="4:5" s="39" customFormat="1">
      <c r="D69" s="41"/>
      <c r="E69" s="41"/>
    </row>
    <row r="70" spans="4:5" s="39" customFormat="1">
      <c r="D70" s="41"/>
      <c r="E70" s="41"/>
    </row>
    <row r="71" spans="4:5" s="39" customFormat="1">
      <c r="D71" s="41"/>
      <c r="E71" s="41"/>
    </row>
    <row r="72" spans="4:5" s="39" customFormat="1">
      <c r="D72" s="41"/>
      <c r="E72" s="41"/>
    </row>
    <row r="73" spans="4:5" s="39" customFormat="1">
      <c r="D73" s="41"/>
      <c r="E73" s="41"/>
    </row>
    <row r="74" spans="4:5" s="39" customFormat="1">
      <c r="D74" s="41"/>
      <c r="E74" s="41"/>
    </row>
    <row r="75" spans="4:5" s="39" customFormat="1">
      <c r="D75" s="41"/>
      <c r="E75" s="41"/>
    </row>
    <row r="76" spans="4:5" s="39" customFormat="1">
      <c r="D76" s="41"/>
      <c r="E76" s="41"/>
    </row>
    <row r="77" spans="4:5" s="39" customFormat="1">
      <c r="D77" s="41"/>
      <c r="E77" s="41"/>
    </row>
    <row r="78" spans="4:5" s="39" customFormat="1">
      <c r="D78" s="41"/>
      <c r="E78" s="41"/>
    </row>
    <row r="79" spans="4:5" s="39" customFormat="1">
      <c r="D79" s="41"/>
      <c r="E79" s="41"/>
    </row>
    <row r="80" spans="4:5" s="39" customFormat="1">
      <c r="D80" s="41"/>
      <c r="E80" s="41"/>
    </row>
    <row r="81" spans="4:5" s="39" customFormat="1">
      <c r="D81" s="41"/>
      <c r="E81" s="41"/>
    </row>
    <row r="82" spans="4:5" s="39" customFormat="1">
      <c r="D82" s="41"/>
      <c r="E82" s="41"/>
    </row>
    <row r="83" spans="4:5" s="39" customFormat="1">
      <c r="D83" s="41"/>
      <c r="E83" s="41"/>
    </row>
    <row r="84" spans="4:5" s="39" customFormat="1">
      <c r="D84" s="41"/>
      <c r="E84" s="41"/>
    </row>
    <row r="85" spans="4:5" s="39" customFormat="1">
      <c r="D85" s="41"/>
      <c r="E85" s="41"/>
    </row>
    <row r="86" spans="4:5" s="39" customFormat="1">
      <c r="D86" s="41"/>
      <c r="E86" s="41"/>
    </row>
    <row r="87" spans="4:5" s="39" customFormat="1">
      <c r="D87" s="41"/>
      <c r="E87" s="41"/>
    </row>
    <row r="88" spans="4:5" s="39" customFormat="1">
      <c r="D88" s="41"/>
      <c r="E88" s="41"/>
    </row>
    <row r="89" spans="4:5" s="39" customFormat="1">
      <c r="D89" s="41"/>
      <c r="E89" s="41"/>
    </row>
    <row r="90" spans="4:5" s="39" customFormat="1">
      <c r="D90" s="41"/>
      <c r="E90" s="41"/>
    </row>
    <row r="91" spans="4:5" s="39" customFormat="1">
      <c r="D91" s="41"/>
      <c r="E91" s="41"/>
    </row>
    <row r="92" spans="4:5" s="39" customFormat="1">
      <c r="D92" s="41"/>
      <c r="E92" s="41"/>
    </row>
    <row r="93" spans="4:5" s="39" customFormat="1">
      <c r="D93" s="41"/>
      <c r="E93" s="41"/>
    </row>
    <row r="94" spans="4:5" s="39" customFormat="1">
      <c r="D94" s="41"/>
      <c r="E94" s="41"/>
    </row>
    <row r="95" spans="4:5" s="39" customFormat="1">
      <c r="D95" s="41"/>
      <c r="E95" s="41"/>
    </row>
    <row r="96" spans="4:5" s="39" customFormat="1">
      <c r="D96" s="41"/>
      <c r="E96" s="41"/>
    </row>
    <row r="97" spans="4:5" s="39" customFormat="1">
      <c r="D97" s="41"/>
      <c r="E97" s="41"/>
    </row>
    <row r="98" spans="4:5" s="39" customFormat="1">
      <c r="D98" s="41"/>
      <c r="E98" s="41"/>
    </row>
    <row r="99" spans="4:5" s="39" customFormat="1">
      <c r="D99" s="41"/>
      <c r="E99" s="41"/>
    </row>
    <row r="100" spans="4:5" s="39" customFormat="1">
      <c r="D100" s="41"/>
      <c r="E100" s="41"/>
    </row>
    <row r="101" spans="4:5" s="39" customFormat="1">
      <c r="D101" s="41"/>
      <c r="E101" s="41"/>
    </row>
    <row r="102" spans="4:5" s="39" customFormat="1">
      <c r="D102" s="41"/>
      <c r="E102" s="41"/>
    </row>
    <row r="103" spans="4:5" s="39" customFormat="1">
      <c r="D103" s="41"/>
      <c r="E103" s="41"/>
    </row>
    <row r="104" spans="4:5" s="39" customFormat="1">
      <c r="D104" s="41"/>
      <c r="E104" s="41"/>
    </row>
    <row r="105" spans="4:5" s="39" customFormat="1">
      <c r="D105" s="41"/>
      <c r="E105" s="41"/>
    </row>
    <row r="106" spans="4:5" s="39" customFormat="1">
      <c r="D106" s="41"/>
      <c r="E106" s="41"/>
    </row>
    <row r="107" spans="4:5" s="39" customFormat="1">
      <c r="D107" s="41"/>
      <c r="E107" s="41"/>
    </row>
    <row r="108" spans="4:5" s="39" customFormat="1">
      <c r="D108" s="41"/>
      <c r="E108" s="41"/>
    </row>
    <row r="109" spans="4:5" s="39" customFormat="1">
      <c r="D109" s="41"/>
      <c r="E109" s="41"/>
    </row>
    <row r="110" spans="4:5" s="39" customFormat="1">
      <c r="D110" s="41"/>
      <c r="E110" s="41"/>
    </row>
    <row r="111" spans="4:5" s="39" customFormat="1">
      <c r="D111" s="41"/>
      <c r="E111" s="41"/>
    </row>
    <row r="112" spans="4:5" s="39" customFormat="1">
      <c r="D112" s="41"/>
      <c r="E112" s="41"/>
    </row>
    <row r="113" spans="1:5" s="39" customFormat="1">
      <c r="D113" s="41"/>
      <c r="E113" s="41"/>
    </row>
    <row r="114" spans="1:5" s="39" customFormat="1">
      <c r="D114" s="41"/>
      <c r="E114" s="41"/>
    </row>
    <row r="115" spans="1:5" s="39" customFormat="1">
      <c r="D115" s="41"/>
      <c r="E115" s="41"/>
    </row>
    <row r="116" spans="1:5" s="39" customFormat="1">
      <c r="D116" s="41"/>
      <c r="E116" s="41"/>
    </row>
    <row r="117" spans="1:5" s="39" customFormat="1">
      <c r="D117" s="41"/>
      <c r="E117" s="41"/>
    </row>
    <row r="118" spans="1:5" s="39" customFormat="1">
      <c r="D118" s="41"/>
      <c r="E118" s="41"/>
    </row>
    <row r="119" spans="1:5" s="39" customFormat="1">
      <c r="D119" s="41"/>
      <c r="E119" s="41"/>
    </row>
    <row r="120" spans="1:5" s="39" customFormat="1">
      <c r="D120" s="41"/>
      <c r="E120" s="41"/>
    </row>
    <row r="121" spans="1:5">
      <c r="A121" s="39"/>
      <c r="B121" s="39"/>
      <c r="C121" s="39"/>
      <c r="D121" s="41"/>
      <c r="E121" s="41"/>
    </row>
  </sheetData>
  <autoFilter ref="A15:Z35" xr:uid="{39F5382C-E939-4979-8460-E049AC85ACD8}"/>
  <mergeCells count="44">
    <mergeCell ref="R35:R47"/>
    <mergeCell ref="A33:E33"/>
    <mergeCell ref="C34:D34"/>
    <mergeCell ref="O14:Q14"/>
    <mergeCell ref="A16:A20"/>
    <mergeCell ref="A21:A22"/>
    <mergeCell ref="A23:A26"/>
    <mergeCell ref="A29:A30"/>
    <mergeCell ref="A27:A28"/>
    <mergeCell ref="I35:K47"/>
    <mergeCell ref="F35:H47"/>
    <mergeCell ref="C35:E47"/>
    <mergeCell ref="L35:N47"/>
    <mergeCell ref="O35:Q47"/>
    <mergeCell ref="A12:R12"/>
    <mergeCell ref="A13:A15"/>
    <mergeCell ref="B13:B15"/>
    <mergeCell ref="C13:C15"/>
    <mergeCell ref="D13:D14"/>
    <mergeCell ref="E13:E14"/>
    <mergeCell ref="F13:Q13"/>
    <mergeCell ref="R13:R15"/>
    <mergeCell ref="F14:H14"/>
    <mergeCell ref="I14:K14"/>
    <mergeCell ref="L14:N14"/>
    <mergeCell ref="B1:P1"/>
    <mergeCell ref="B2:P3"/>
    <mergeCell ref="A5:B5"/>
    <mergeCell ref="C5:R5"/>
    <mergeCell ref="A6:B6"/>
    <mergeCell ref="C6:R6"/>
    <mergeCell ref="Q10:R10"/>
    <mergeCell ref="A7:B7"/>
    <mergeCell ref="C7:R7"/>
    <mergeCell ref="A8:B8"/>
    <mergeCell ref="C8:R8"/>
    <mergeCell ref="A9:B9"/>
    <mergeCell ref="D9:F9"/>
    <mergeCell ref="G9:R9"/>
    <mergeCell ref="A10:B10"/>
    <mergeCell ref="D10:E10"/>
    <mergeCell ref="F10:I10"/>
    <mergeCell ref="K10:N10"/>
    <mergeCell ref="O10:P10"/>
  </mergeCells>
  <dataValidations count="3">
    <dataValidation type="decimal" operator="lessThan" allowBlank="1" showInputMessage="1" showErrorMessage="1" sqref="Q1:Q2" xr:uid="{8087E58E-F0A8-4D31-BC5E-D216FFEEF0EC}">
      <formula1>0</formula1>
    </dataValidation>
    <dataValidation operator="lessThan" allowBlank="1" showInputMessage="1" showErrorMessage="1" sqref="Q3 B1:B2 R2:R3" xr:uid="{EF3DD5BD-039B-4799-8AE0-AED89650F142}"/>
    <dataValidation type="decimal" operator="lessThan" showInputMessage="1" sqref="R1" xr:uid="{1585CEAF-FF60-4F1C-AD4E-DC8A72058193}">
      <formula1>0</formula1>
    </dataValidation>
  </dataValidations>
  <hyperlinks>
    <hyperlink ref="H16" r:id="rId1" display="https://supersalud.sharepoint.com/:f:/g/GEGATI/IgA6FB30d1xRTbsV-EqxBXRBAdj_-DDJQS41BqZrrNGKXVo?e=JP8nxn" xr:uid="{4DA26C7F-EEA4-4977-8007-B2249BB4B055}"/>
    <hyperlink ref="H23" r:id="rId2" display="https://supersalud.sharepoint.com/:f:/g/GEGATI/IgA6FB30d1xRTbsV-EqxBXRBAdj_-DDJQS41BqZrrNGKXVo?e=JP8nxn" xr:uid="{ECCC055E-57F3-47CD-94BD-EFA63FF55C4E}"/>
    <hyperlink ref="H24" r:id="rId3" display="https://supersalud.sharepoint.com/:f:/g/GEGATI/IgA6FB30d1xRTbsV-EqxBXRBAdj_-DDJQS41BqZrrNGKXVo?e=JP8nxn" xr:uid="{6E010358-3E97-467E-90F1-0A0B147CB8C7}"/>
    <hyperlink ref="H25" r:id="rId4" display="https://supersalud.sharepoint.com/:f:/g/GEGATI/IgA6FB30d1xRTbsV-EqxBXRBAdj_-DDJQS41BqZrrNGKXVo?e=JP8nxn" xr:uid="{384D2D59-18C2-40A0-9E69-5615B01E5635}"/>
    <hyperlink ref="H26" r:id="rId5" display="https://supersalud.sharepoint.com/:f:/g/GEGATI/IgA6FB30d1xRTbsV-EqxBXRBAdj_-DDJQS41BqZrrNGKXVo?e=JP8nxn" xr:uid="{919BB3CE-0AFA-4282-9FD7-D8D8881F7277}"/>
    <hyperlink ref="H28" r:id="rId6" display="https://supersalud.sharepoint.com/:f:/g/GEGATI/IgA6FB30d1xRTbsV-EqxBXRBAdj_-DDJQS41BqZrrNGKXVo?e=JP8nxn" xr:uid="{81230A6D-1079-43B8-81CA-FD36455D336A}"/>
    <hyperlink ref="H31" r:id="rId7" display="https://supersalud.sharepoint.com/:f:/g/GEGATI/IgA6FB30d1xRTbsV-EqxBXRBAdj_-DDJQS41BqZrrNGKXVo?e=JP8nxn" xr:uid="{BC924562-D325-495F-BFEC-1BFBCCAA0F6C}"/>
    <hyperlink ref="K17" r:id="rId8" xr:uid="{91B2CD42-3C69-4865-9C6F-5715168A3832}"/>
    <hyperlink ref="K18" r:id="rId9" xr:uid="{7F22B158-22D2-42BB-8D64-1B331D25916C}"/>
    <hyperlink ref="K19" r:id="rId10" xr:uid="{83959DF2-90C9-4BE0-BA93-BBD29A4A498B}"/>
    <hyperlink ref="K16" r:id="rId11" xr:uid="{94CBA802-B00F-4CF0-B087-1153DB82484C}"/>
    <hyperlink ref="K20" r:id="rId12" xr:uid="{20A9CDB4-9D8A-4DD9-BBB6-EEA55928A8AE}"/>
    <hyperlink ref="K21" r:id="rId13" xr:uid="{27E779BC-82EC-4DF9-A125-DF67990B476C}"/>
    <hyperlink ref="K22" r:id="rId14" xr:uid="{5EBEF2D2-BB82-473E-A46A-C52CC9F49041}"/>
    <hyperlink ref="K23" r:id="rId15" xr:uid="{586D1CE7-E355-4443-8176-8428C74FA351}"/>
    <hyperlink ref="K24" r:id="rId16" xr:uid="{47C51E48-63E1-4211-B406-69D4024B11C7}"/>
    <hyperlink ref="K25" r:id="rId17" xr:uid="{DE6B70D0-9E29-4EFB-BF83-0E000E6C07F6}"/>
    <hyperlink ref="K26" r:id="rId18" xr:uid="{EBCA6103-6C45-4151-B2DB-478BBB8D3CED}"/>
    <hyperlink ref="K27" r:id="rId19" xr:uid="{F55364E7-ABF2-4B0B-AE1D-E241B8DA6B27}"/>
    <hyperlink ref="K28" r:id="rId20" xr:uid="{2B213461-88A8-453E-BC96-A406E937C65C}"/>
    <hyperlink ref="K29" r:id="rId21" xr:uid="{753CDF69-546D-494E-A5B3-CE51BB88465D}"/>
    <hyperlink ref="K30" r:id="rId22" xr:uid="{6ED33DC3-ACFF-4AAD-9F8F-312A3E581A25}"/>
    <hyperlink ref="K31" r:id="rId23" xr:uid="{30CF0F05-A602-4FF6-890C-80AB69004CA6}"/>
  </hyperlinks>
  <pageMargins left="0.7" right="0.7" top="0.75" bottom="0.75" header="0.3" footer="0.3"/>
  <drawing r:id="rId24"/>
  <legacyDrawing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Numero xmlns="b6565643-c00f-44ce-b5d1-532a85e4382c">CC</Numero>
    <Language xmlns="http://schemas.microsoft.com/sharepoint/v3">Español (España)</Language>
    <Responsable_x0020_de_x0020_la_x0020_información xmlns="cfd7d055-4c42-4b1a-a19c-7e601acfe3a8">35</Responsable_x0020_de_x0020_la_x0020_información>
    <Fecha_x0020_de_x0020_generación_x0020_de_x0020_la_x0020_información xmlns="b6565643-c00f-44ce-b5d1-532a85e4382c">2026-06-30T05:00:00+00:00</Fecha_x0020_de_x0020_generación_x0020_de_x0020_la_x0020_información>
    <Serie xmlns="cfd7d055-4c42-4b1a-a19c-7e601acfe3a8">129</Serie>
    <Tipo_de_Norma xmlns="b6565643-c00f-44ce-b5d1-532a85e4382c">No aplica</Tipo_de_Norma>
    <Fecha_x0020_final_x0020_de_x0020_publicación xmlns="b6565643-c00f-44ce-b5d1-532a85e4382c" xsi:nil="true"/>
    <Frecuencia_de_actualizacion xmlns="b6565643-c00f-44ce-b5d1-532a85e4382c">Por demanda</Frecuencia_de_actualizacion>
    <Mes_Plantilla xmlns="b6565643-c00f-44ce-b5d1-532a85e4382c">septiembre</Mes_Plantilla>
    <Nombre_x0020_del_x0020_responsable_x0020_de_x0020_producción xmlns="cfd7d055-4c42-4b1a-a19c-7e601acfe3a8">35</Nombre_x0020_del_x0020_responsable_x0020_de_x0020_producción>
    <Código_x0020_nombre_x0020_del_x0020_reponsable_x0020_producción xmlns="cfd7d055-4c42-4b1a-a19c-7e601acfe3a8">35</Código_x0020_nombre_x0020_del_x0020_reponsable_x0020_producción>
    <Código_x0020_responsable_x0020_de_x0020_la_x0020_información xmlns="cfd7d055-4c42-4b1a-a19c-7e601acfe3a8">35</Código_x0020_responsable_x0020_de_x0020_la_x0020_información>
    <_Format xmlns="http://schemas.microsoft.com/sharepoint/v3/fields">Hoja de calculo</_Format>
    <Descripcion xmlns="b6565643-c00f-44ce-b5d1-532a85e4382c">Presenta el seguimiento a los planes estratégicos institucionales durante el segundo trimestre (abril, mayo, junio) de la vigencia 2026, conforme a las exigencias del Decreto 612 de 2018.</Descripcion>
    <Ano_Plantilla xmlns="b6565643-c00f-44ce-b5d1-532a85e4382c">2026</Ano_Plantilla>
    <Sub-Serie xmlns="cfd7d055-4c42-4b1a-a19c-7e601acfe3a8">196</Sub-Serie>
    <Informacion_publicada_o_disponible xmlns="b6565643-c00f-44ce-b5d1-532a85e4382c">https://www.supersalud.gov.co/es-co/nuestra-entidad/control/informes-institucionales</Informacion_publicada_o_disponible>
    <Medio_de_conservacion_y_x002f_o_soporte xmlns="b6565643-c00f-44ce-b5d1-532a85e4382c">Documento electrónico</Medio_de_conservacion_y_x002f_o_soporte>
    <Estado_Plantilla xmlns="b6565643-c00f-44ce-b5d1-532a85e4382c">En ejecución</Estado_Plantilla>
    <Fecha_x0020_de_x0020_inicio_x0020_de_x0020_publicación xmlns="b6565643-c00f-44ce-b5d1-532a85e4382c">2026-09-01T05:00:00+00:00</Fecha_x0020_de_x0020_inicio_x0020_de_x0020_publicación>
    <Tipo_x0020_Documental xmlns="cfd7d055-4c42-4b1a-a19c-7e601acfe3a8">2026</Tipo_x0020_Documental>
    <_dlc_DocId xmlns="b6565643-c00f-44ce-b5d1-532a85e4382c">XQAF2AT3N76N-135-404</_dlc_DocId>
    <_dlc_DocIdUrl xmlns="b6565643-c00f-44ce-b5d1-532a85e4382c">
      <Url>https://docs.supersalud.gov.co/PortalWeb/planeacion/_layouts/15/DocIdRedir.aspx?ID=XQAF2AT3N76N-135-404</Url>
      <Description>XQAF2AT3N76N-135-404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Esquema de Publicación" ma:contentTypeID="0x0101006C70C9CFFF10F647A97BB5C9232AAEE50066F95A7D9CAE134C823E3669235409DD" ma:contentTypeVersion="34" ma:contentTypeDescription="Campos definidos por la oficina de planeación" ma:contentTypeScope="" ma:versionID="3691301fd513291dccabbaa5f38815a4">
  <xsd:schema xmlns:xsd="http://www.w3.org/2001/XMLSchema" xmlns:xs="http://www.w3.org/2001/XMLSchema" xmlns:p="http://schemas.microsoft.com/office/2006/metadata/properties" xmlns:ns1="http://schemas.microsoft.com/sharepoint/v3" xmlns:ns2="b6565643-c00f-44ce-b5d1-532a85e4382c" xmlns:ns3="cfd7d055-4c42-4b1a-a19c-7e601acfe3a8" xmlns:ns4="http://schemas.microsoft.com/sharepoint/v3/fields" targetNamespace="http://schemas.microsoft.com/office/2006/metadata/properties" ma:root="true" ma:fieldsID="d82c39a7726afbf49cf64a0d33adfde0" ns1:_="" ns2:_="" ns3:_="" ns4:_="">
    <xsd:import namespace="http://schemas.microsoft.com/sharepoint/v3"/>
    <xsd:import namespace="b6565643-c00f-44ce-b5d1-532a85e4382c"/>
    <xsd:import namespace="cfd7d055-4c42-4b1a-a19c-7e601acfe3a8"/>
    <xsd:import namespace="http://schemas.microsoft.com/sharepoint/v3/fields"/>
    <xsd:element name="properties">
      <xsd:complexType>
        <xsd:sequence>
          <xsd:element name="documentManagement">
            <xsd:complexType>
              <xsd:all>
                <xsd:element ref="ns2:Numero"/>
                <xsd:element ref="ns2:Descripcion"/>
                <xsd:element ref="ns2:Fecha_x0020_de_x0020_inicio_x0020_de_x0020_publicación"/>
                <xsd:element ref="ns2:Fecha_x0020_final_x0020_de_x0020_publicación" minOccurs="0"/>
                <xsd:element ref="ns2:Ano_Plantilla"/>
                <xsd:element ref="ns2:Mes_Plantilla"/>
                <xsd:element ref="ns2:Fecha_x0020_de_x0020_generación_x0020_de_x0020_la_x0020_información"/>
                <xsd:element ref="ns3:Nombre_x0020_del_x0020_responsable_x0020_de_x0020_producción" minOccurs="0"/>
                <xsd:element ref="ns3:Código_x0020_nombre_x0020_del_x0020_reponsable_x0020_producción" minOccurs="0"/>
                <xsd:element ref="ns3:Serie" minOccurs="0"/>
                <xsd:element ref="ns3:Sub-Serie" minOccurs="0"/>
                <xsd:element ref="ns3:Tipo_x0020_Documental" minOccurs="0"/>
                <xsd:element ref="ns2:Tipo_de_Norma"/>
                <xsd:element ref="ns1:Language" minOccurs="0"/>
                <xsd:element ref="ns2:Medio_de_conservacion_y_x002f_o_soporte"/>
                <xsd:element ref="ns4:_Format"/>
                <xsd:element ref="ns2:Frecuencia_de_actualizacion"/>
                <xsd:element ref="ns2:Informacion_publicada_o_disponible"/>
                <xsd:element ref="ns3:Responsable_x0020_de_x0020_la_x0020_información" minOccurs="0"/>
                <xsd:element ref="ns3:Código_x0020_responsable_x0020_de_x0020_la_x0020_información" minOccurs="0"/>
                <xsd:element ref="ns2:Estado_Plantilla"/>
                <xsd:element ref="ns2:_dlc_DocIdPersistId" minOccurs="0"/>
                <xsd:element ref="ns2:_dlc_DocIdUrl" minOccurs="0"/>
                <xsd:element ref="ns2:_dlc_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6" nillable="true" ma:displayName="Idioma" ma:description="Establece el Idioma, lengua o dialecto en que se encuentra la información." ma:format="Dropdown" ma:internalName="Language" ma:readOnly="false">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b6565643-c00f-44ce-b5d1-532a85e4382c" elementFormDefault="qualified">
    <xsd:import namespace="http://schemas.microsoft.com/office/2006/documentManagement/types"/>
    <xsd:import namespace="http://schemas.microsoft.com/office/infopath/2007/PartnerControls"/>
    <xsd:element name="Numero" ma:index="1" ma:displayName="Número" ma:description="Consecutivo o identificador único de documento que la dependencia crea al momento de publicar la información." ma:internalName="Numero" ma:readOnly="false">
      <xsd:simpleType>
        <xsd:restriction base="dms:Text">
          <xsd:maxLength value="255"/>
        </xsd:restriction>
      </xsd:simpleType>
    </xsd:element>
    <xsd:element name="Descripcion" ma:index="3" ma:displayName="Descripción" ma:description="Defina brevemente de qué se trata la información. máximo 200 caracteres." ma:internalName="Descripcion">
      <xsd:simpleType>
        <xsd:restriction base="dms:Note">
          <xsd:maxLength value="255"/>
        </xsd:restriction>
      </xsd:simpleType>
    </xsd:element>
    <xsd:element name="Fecha_x0020_de_x0020_inicio_x0020_de_x0020_publicación" ma:index="4" ma:displayName="Fecha creación documento" ma:description="Corresponde a la fecha que se publica o se programa la publicación del documento dentro de portal web." ma:format="DateOnly" ma:internalName="Fecha_x0020_de_x0020_inicio_x0020_de_x0020_publicaci_x00f3_n">
      <xsd:simpleType>
        <xsd:restriction base="dms:DateTime"/>
      </xsd:simpleType>
    </xsd:element>
    <xsd:element name="Fecha_x0020_final_x0020_de_x0020_publicación" ma:index="5" nillable="true" ma:displayName="Fecha final de publicación" ma:description="Corresponde a la fecha en la que se debe des publicar automáticamente el documento dentro de portal web." ma:format="DateOnly" ma:internalName="Fecha_x0020_final_x0020_de_x0020_publicaci_x00f3_n" ma:readOnly="false">
      <xsd:simpleType>
        <xsd:restriction base="dms:DateTime"/>
      </xsd:simpleType>
    </xsd:element>
    <xsd:element name="Ano_Plantilla" ma:index="6" ma:displayName="Año creación documento" ma:description="Corresponde al año de publicación del documento. Este dato ayudará a filtrar el documento al usuario final del portal web." ma:internalName="Ano_Plantilla">
      <xsd:simpleType>
        <xsd:restriction base="dms:Text">
          <xsd:maxLength value="5"/>
        </xsd:restriction>
      </xsd:simpleType>
    </xsd:element>
    <xsd:element name="Mes_Plantilla" ma:index="7" ma:displayName="Mes creación documento" ma:description="Corresponde al mes de publicación del documento. Este dato ayudará a filtrar el documento al usuario final del portal web." ma:format="Dropdown" ma:internalName="Mes_Plantilla" ma:readOnly="false">
      <xsd:simpleType>
        <xsd:restriction base="dms:Choice">
          <xsd:enumeration value="enero"/>
          <xsd:enumeration value="febrero"/>
          <xsd:enumeration value="marzo"/>
          <xsd:enumeration value="abril"/>
          <xsd:enumeration value="mayo"/>
          <xsd:enumeration value="junio"/>
          <xsd:enumeration value="julio"/>
          <xsd:enumeration value="agosto"/>
          <xsd:enumeration value="septiembre"/>
          <xsd:enumeration value="octubre"/>
          <xsd:enumeration value="noviembre"/>
          <xsd:enumeration value="diciembre"/>
        </xsd:restriction>
      </xsd:simpleType>
    </xsd:element>
    <xsd:element name="Fecha_x0020_de_x0020_generación_x0020_de_x0020_la_x0020_información" ma:index="8" ma:displayName="Fecha de generación de la información" ma:description="• Identifique la fecha cuando se creó la información. Esta fecha no puede ser igual a la fecha de publicación." ma:format="DateOnly" ma:internalName="Fecha_x0020_de_x0020_generaci_x00f3_n_x0020_de_x0020_la_x0020_informaci_x00f3_n" ma:readOnly="false">
      <xsd:simpleType>
        <xsd:restriction base="dms:DateTime"/>
      </xsd:simpleType>
    </xsd:element>
    <xsd:element name="Tipo_de_Norma" ma:index="15" ma:displayName="Tipo de Norma" ma:description="Seleccione una categoría (Campo solo aplica si el documento se refiere a una Normatividad. De lo contrario seleccione la palabra no aplica)." ma:format="Dropdown" ma:internalName="Tipo_de_Norma" ma:readOnly="false">
      <xsd:simpleType>
        <xsd:restriction base="dms:Choice">
          <xsd:enumeration value="Boletín Jurídico"/>
          <xsd:enumeration value="Cartas Circulares"/>
          <xsd:enumeration value="Circular Única"/>
          <xsd:enumeration value="Circulares Conjuntas"/>
          <xsd:enumeration value="Circulares Externas"/>
          <xsd:enumeration value="Conceptos"/>
          <xsd:enumeration value="Constitución Política"/>
          <xsd:enumeration value="Decretos"/>
          <xsd:enumeration value="Leyes"/>
          <xsd:enumeration value="Resoluciones"/>
          <xsd:enumeration value="No aplica"/>
        </xsd:restriction>
      </xsd:simpleType>
    </xsd:element>
    <xsd:element name="Medio_de_conservacion_y_x002f_o_soporte" ma:index="17" ma:displayName="Medio de conservación y/o soporte" ma:description="Defina si el documento es: &#10;o Documento físico, documentos se encuentra impreso.                &#10;o Documento electrónico, documento que se encuentra creado y publicado en formato PDF con OCR.&#10;o Documento digital, documento escaneado del documento físico, sin OCR.&#10;" ma:format="Dropdown" ma:internalName="Medio_de_conservacion_y_x002F_o_soporte" ma:readOnly="false">
      <xsd:simpleType>
        <xsd:restriction base="dms:Choice">
          <xsd:enumeration value="Documento físico"/>
          <xsd:enumeration value="Documento electrónico"/>
          <xsd:enumeration value="Documento Digital"/>
        </xsd:restriction>
      </xsd:simpleType>
    </xsd:element>
    <xsd:element name="Frecuencia_de_actualizacion" ma:index="19" ma:displayName="Frecuencia de actualización" ma:description="Identifica la periodicidad o el segmento de tiempo con la que actualiza la información, de acuerdo a su naturaleza y a la normativa aplicable." ma:format="Dropdown" ma:internalName="Frecuencia_de_actualizacion" ma:readOnly="false">
      <xsd:simpleType>
        <xsd:restriction base="dms:Choice">
          <xsd:enumeration value="Cada minuto"/>
          <xsd:enumeration value="Cada hora"/>
          <xsd:enumeration value="Medio Día"/>
          <xsd:enumeration value="Diaria"/>
          <xsd:enumeration value="Semanal"/>
          <xsd:enumeration value="Mensual"/>
          <xsd:enumeration value="Bimestral"/>
          <xsd:enumeration value="Trimestral"/>
          <xsd:enumeration value="Cuatrimestral"/>
          <xsd:enumeration value="Semestral"/>
          <xsd:enumeration value="Anual"/>
          <xsd:enumeration value="Histórica"/>
          <xsd:enumeration value="Por demanda"/>
        </xsd:restriction>
      </xsd:simpleType>
    </xsd:element>
    <xsd:element name="Informacion_publicada_o_disponible" ma:index="20" ma:displayName="Información publicada y/o disponible" ma:description="Indica el lugar donde se encuentra publicado o puede ser consultado el documento. Digite el URL o la sección donde publicará el documento Ej. Superintendencia/políticas, Planes y Programas/plan anual de gestión." ma:internalName="Informacion_publicada_o_disponible" ma:readOnly="false">
      <xsd:simpleType>
        <xsd:restriction base="dms:Text">
          <xsd:maxLength value="250"/>
        </xsd:restriction>
      </xsd:simpleType>
    </xsd:element>
    <xsd:element name="Estado_Plantilla" ma:index="23" ma:displayName="Estado" ma:description="Corresponde a los planes y programas que se encuentra en vigencia (Si no aplica, seleccione la palabra no aplica dentro de la lista)." ma:format="Dropdown" ma:internalName="Estado_Plantilla" ma:readOnly="false">
      <xsd:simpleType>
        <xsd:restriction base="dms:Choice">
          <xsd:enumeration value="En ejecución"/>
          <xsd:enumeration value="En estudio"/>
          <xsd:enumeration value="Obsolesencia"/>
          <xsd:enumeration value="No Aplica"/>
        </xsd:restriction>
      </xsd:simpleType>
    </xsd:element>
    <xsd:element name="_dlc_DocIdPersistId" ma:index="26" nillable="true" ma:displayName="Persist ID" ma:description="Keep ID on add." ma:hidden="true" ma:internalName="_dlc_DocIdPersistId" ma:readOnly="true">
      <xsd:simpleType>
        <xsd:restriction base="dms:Boolean"/>
      </xsd:simpleType>
    </xsd:element>
    <xsd:element name="_dlc_DocIdUrl" ma:index="28"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9" nillable="true" ma:displayName="Valor de Id. de documento" ma:description="El valor del identificador de documento asignado a este elemento."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d7d055-4c42-4b1a-a19c-7e601acfe3a8" elementFormDefault="qualified">
    <xsd:import namespace="http://schemas.microsoft.com/office/2006/documentManagement/types"/>
    <xsd:import namespace="http://schemas.microsoft.com/office/infopath/2007/PartnerControls"/>
    <xsd:element name="Nombre_x0020_del_x0020_responsable_x0020_de_x0020_producción" ma:index="9" nillable="true" ma:displayName="Nombre del responsable de producción" ma:description="Corresponde al nombre de la dependencia encargada de la Producción de la información para efectos de permitir su correcta elaboración" ma:list="{331b8b40-eab9-4f7a-ba9a-3a78d4f6757a}" ma:internalName="Nombre_x0020_del_x0020_responsable_x0020_de_x0020_producci_x00f3_n" ma:showField="Dependencias" ma:web="cfd7d055-4c42-4b1a-a19c-7e601acfe3a8">
      <xsd:simpleType>
        <xsd:restriction base="dms:Lookup"/>
      </xsd:simpleType>
    </xsd:element>
    <xsd:element name="Código_x0020_nombre_x0020_del_x0020_reponsable_x0020_producción" ma:index="10" nillable="true" ma:displayName="Código nombre del reponsable producción" ma:description="Corresponde al Código de la dependencia encargada de la Producción de la información para efectos de permitir su correcta elaboración (este código sale de su TRD)" ma:list="{48eb45d6-5726-4fb9-98e1-916d4146ecee}" ma:internalName="C_x00f3_digo_x0020_nombre_x0020_del_x0020_reponsable_x0020_producci_x00f3_n" ma:showField="Codigos_x0020_Dependencias" ma:web="cfd7d055-4c42-4b1a-a19c-7e601acfe3a8">
      <xsd:simpleType>
        <xsd:restriction base="dms:Lookup"/>
      </xsd:simpleType>
    </xsd:element>
    <xsd:element name="Serie" ma:index="11" nillable="true" ma:displayName="Serie" ma:description="Este dato corresponde a la clasificación documental de cada documento" ma:list="{2a520cbf-0b6d-47f2-bf44-989acf1ea930}" ma:internalName="Serie" ma:showField="Series" ma:web="cfd7d055-4c42-4b1a-a19c-7e601acfe3a8">
      <xsd:simpleType>
        <xsd:restriction base="dms:Lookup"/>
      </xsd:simpleType>
    </xsd:element>
    <xsd:element name="Sub-Serie" ma:index="12" nillable="true" ma:displayName="Sub-Serie" ma:description="Este dato corresponde a la clasificación documental de cada documento" ma:list="{bee6c201-a5c7-45a5-a2d8-9f78e19912cb}" ma:internalName="Sub_x002d_Serie" ma:showField="SubSeries" ma:web="cfd7d055-4c42-4b1a-a19c-7e601acfe3a8">
      <xsd:simpleType>
        <xsd:restriction base="dms:Lookup"/>
      </xsd:simpleType>
    </xsd:element>
    <xsd:element name="Tipo_x0020_Documental" ma:index="13" nillable="true" ma:displayName="Tipo Documental" ma:description="Este dato corresponde a la clasificación documental del documento a cargar" ma:list="{2f099887-1550-4e1d-bbaa-a4cfb5a13b9c}" ma:internalName="Tipo_x0020_Documental" ma:showField="Tipologias" ma:web="cfd7d055-4c42-4b1a-a19c-7e601acfe3a8">
      <xsd:simpleType>
        <xsd:restriction base="dms:Lookup"/>
      </xsd:simpleType>
    </xsd:element>
    <xsd:element name="Responsable_x0020_de_x0020_la_x0020_información" ma:index="21" nillable="true" ma:displayName="Responsable de la información" ma:description="Corresponde al nombre de la dependencia encargada administrar y publicar la información." ma:list="{331b8b40-eab9-4f7a-ba9a-3a78d4f6757a}" ma:internalName="Responsable_x0020_de_x0020_la_x0020_informaci_x00f3_n" ma:showField="Dependencias" ma:web="cfd7d055-4c42-4b1a-a19c-7e601acfe3a8">
      <xsd:simpleType>
        <xsd:restriction base="dms:Lookup"/>
      </xsd:simpleType>
    </xsd:element>
    <xsd:element name="Código_x0020_responsable_x0020_de_x0020_la_x0020_información" ma:index="22" nillable="true" ma:displayName="Código responsable de la información" ma:description="Corresponde al Código de la dependencia encargada administrar y publicar la información. Este dato corresponde a la clasificación documental de cada documento" ma:list="{48eb45d6-5726-4fb9-98e1-916d4146ecee}" ma:internalName="C_x00f3_digo_x0020_responsable_x0020_de_x0020_la_x0020_informaci_x00f3_n" ma:showField="Codigos_x0020_Dependencias" ma:web="cfd7d055-4c42-4b1a-a19c-7e601acfe3a8">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18" ma:displayName="Formato" ma:description="Identifica la forma, tamaño o modo en la que se presenta la información o se permite su visualización o consulta, tales como: hoja de cálculo, imagen, audio, video, documento de texto, etc." ma:format="Dropdown" ma:internalName="_Format" ma:readOnly="false">
      <xsd:simpleType>
        <xsd:restriction base="dms:Choice">
          <xsd:enumeration value="Hoja de calculo"/>
          <xsd:enumeration value="Documento de texto"/>
          <xsd:enumeration value="Audio"/>
          <xsd:enumeration value="Video"/>
          <xsd:enumeration value="Imag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Tipo de contenido"/>
        <xsd:element ref="dc:title" maxOccurs="1" ma:index="2" ma:displayName="Título"/>
        <xsd:element ref="dc:subject" minOccurs="0" maxOccurs="1"/>
        <xsd:element ref="dc:description" minOccurs="0" maxOccurs="1"/>
        <xsd:element name="keywords" maxOccurs="1" ma:index="14" ma:displayName="Palabras Clave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612D03A-8FBB-4CF4-A887-CF32964EA6D2}">
  <ds:schemaRef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purl.org/dc/dcmitype/"/>
    <ds:schemaRef ds:uri="http://www.w3.org/XML/1998/namespace"/>
    <ds:schemaRef ds:uri="http://schemas.microsoft.com/sharepoint/v3/fields"/>
    <ds:schemaRef ds:uri="cfd7d055-4c42-4b1a-a19c-7e601acfe3a8"/>
    <ds:schemaRef ds:uri="b6565643-c00f-44ce-b5d1-532a85e4382c"/>
    <ds:schemaRef ds:uri="http://schemas.microsoft.com/sharepoint/v3"/>
    <ds:schemaRef ds:uri="http://purl.org/dc/terms/"/>
  </ds:schemaRefs>
</ds:datastoreItem>
</file>

<file path=customXml/itemProps2.xml><?xml version="1.0" encoding="utf-8"?>
<ds:datastoreItem xmlns:ds="http://schemas.openxmlformats.org/officeDocument/2006/customXml" ds:itemID="{D510043E-2803-4CC3-B51E-0E7509BDBB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65643-c00f-44ce-b5d1-532a85e4382c"/>
    <ds:schemaRef ds:uri="cfd7d055-4c42-4b1a-a19c-7e601acfe3a8"/>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A1F141-DDDB-4A9B-A710-2A231E9E7438}">
  <ds:schemaRefs>
    <ds:schemaRef ds:uri="http://schemas.microsoft.com/sharepoint/v3/contenttype/forms"/>
  </ds:schemaRefs>
</ds:datastoreItem>
</file>

<file path=customXml/itemProps4.xml><?xml version="1.0" encoding="utf-8"?>
<ds:datastoreItem xmlns:ds="http://schemas.openxmlformats.org/officeDocument/2006/customXml" ds:itemID="{65AC4D7B-6E53-4AE8-9A13-BB223419A4A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13</vt:i4>
      </vt:variant>
    </vt:vector>
  </HeadingPairs>
  <TitlesOfParts>
    <vt:vector size="26" baseType="lpstr">
      <vt:lpstr>Planes Estratégicos</vt:lpstr>
      <vt:lpstr>PEI T-2</vt:lpstr>
      <vt:lpstr>PINAR</vt:lpstr>
      <vt:lpstr>PAA</vt:lpstr>
      <vt:lpstr>PETH</vt:lpstr>
      <vt:lpstr>PIC</vt:lpstr>
      <vt:lpstr>PBIEN</vt:lpstr>
      <vt:lpstr>SST</vt:lpstr>
      <vt:lpstr>PETI</vt:lpstr>
      <vt:lpstr>PTRSPI</vt:lpstr>
      <vt:lpstr>PSPI</vt:lpstr>
      <vt:lpstr>LISTAS</vt:lpstr>
      <vt:lpstr>LISTADOS</vt:lpstr>
      <vt:lpstr>D_MIPG</vt:lpstr>
      <vt:lpstr>DEPENDENCIAS</vt:lpstr>
      <vt:lpstr>EES</vt:lpstr>
      <vt:lpstr>FRECU</vt:lpstr>
      <vt:lpstr>OBI</vt:lpstr>
      <vt:lpstr>ODS</vt:lpstr>
      <vt:lpstr>P_MIPG</vt:lpstr>
      <vt:lpstr>PES</vt:lpstr>
      <vt:lpstr>PI</vt:lpstr>
      <vt:lpstr>PND</vt:lpstr>
      <vt:lpstr>PRC</vt:lpstr>
      <vt:lpstr>TIPO</vt:lpstr>
      <vt:lpstr>UM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Seguimiento a los Planes Estratégicos Institucionales- Decreto 612 - Trim II 2026</dc:title>
  <dc:subject/>
  <dc:creator>Dell Inspiron</dc:creator>
  <cp:keywords>planes institucionales, 2026  supersalud, seguimiento</cp:keywords>
  <dc:description/>
  <cp:lastModifiedBy>Adriana Maria Guerrero Ladino</cp:lastModifiedBy>
  <cp:revision/>
  <dcterms:created xsi:type="dcterms:W3CDTF">2021-12-02T20:51:37Z</dcterms:created>
  <dcterms:modified xsi:type="dcterms:W3CDTF">2026-09-02T22:43:25Z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upo_Objetivo">
    <vt:lpwstr>Usuarios</vt:lpwstr>
  </property>
  <property fmtid="{D5CDD505-2E9C-101B-9397-08002B2CF9AE}" pid="3" name="ContentTypeId">
    <vt:lpwstr>0x0101006C70C9CFFF10F647A97BB5C9232AAEE50066F95A7D9CAE134C823E3669235409DD</vt:lpwstr>
  </property>
  <property fmtid="{D5CDD505-2E9C-101B-9397-08002B2CF9AE}" pid="4" name="Publicado">
    <vt:bool>true</vt:bool>
  </property>
  <property fmtid="{D5CDD505-2E9C-101B-9397-08002B2CF9AE}" pid="5" name="_dlc_DocIdItemGuid">
    <vt:lpwstr>e8b2a0ea-a39a-48e0-9b2e-1540e6216d8a</vt:lpwstr>
  </property>
  <property fmtid="{D5CDD505-2E9C-101B-9397-08002B2CF9AE}" pid="6" name="Tematica">
    <vt:lpwstr>formato, Encabezado, Libro, Trabajo, COFL03, hoja, calculo, Excel,  Proceso, Estratégicas, informativa,  Oficina, Asesora, Comunicaciones, Estratégicas, Imagen, Institucional.</vt:lpwstr>
  </property>
  <property fmtid="{D5CDD505-2E9C-101B-9397-08002B2CF9AE}" pid="7" name="ESRI_WORKBOOK_ID">
    <vt:lpwstr>3a8381a7e2f54c2fabe02c3de53c623e</vt:lpwstr>
  </property>
</Properties>
</file>