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supersalud-my.sharepoint.com/personal/adriana_guerrero_supersalud_gov_co/Documents/2025/Temas/Publicaciones/Publicaciones/Octubre/"/>
    </mc:Choice>
  </mc:AlternateContent>
  <xr:revisionPtr revIDLastSave="1" documentId="8_{126002BA-7A7F-46E8-8808-51DC08D3D879}" xr6:coauthVersionLast="47" xr6:coauthVersionMax="47" xr10:uidLastSave="{D3111BC0-BB7C-4EE7-94AE-FB14AB6A4C77}"/>
  <bookViews>
    <workbookView xWindow="28680" yWindow="-120" windowWidth="29040" windowHeight="15840" firstSheet="1" activeTab="1" xr2:uid="{47E245A7-1EEF-46B1-B03D-9F73A2AF47B0}"/>
  </bookViews>
  <sheets>
    <sheet name="PINAR-V3" sheetId="9" state="hidden" r:id="rId1"/>
    <sheet name="PINAR-V4" sheetId="10" r:id="rId2"/>
    <sheet name="PINAR-V2" sheetId="8" state="hidden" r:id="rId3"/>
    <sheet name="PINAR-V1" sheetId="7" state="hidden" r:id="rId4"/>
    <sheet name="Metadatos" sheetId="2" state="hidden" r:id="rId5"/>
    <sheet name="LISTADOS" sheetId="3"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_FilterDatabase" localSheetId="3" hidden="1">'PINAR-V1'!$A$7:$Z$7</definedName>
    <definedName name="_xlnm._FilterDatabase" localSheetId="2" hidden="1">'PINAR-V2'!$A$7:$Z$7</definedName>
    <definedName name="_xlnm._FilterDatabase" localSheetId="0" hidden="1">'PINAR-V3'!$A$7:$Z$7</definedName>
    <definedName name="_xlnm._FilterDatabase" localSheetId="1" hidden="1">'PINAR-V4'!$A$7:$Z$7</definedName>
    <definedName name="FUENTES">[1]TABLAS!#REF!</definedName>
    <definedName name="Lista" localSheetId="3">[2]Hoja1!$D$3:$D$6</definedName>
    <definedName name="Lista" localSheetId="2">[2]Hoja1!$D$3:$D$6</definedName>
    <definedName name="Lista" localSheetId="0">[2]Hoja1!$D$3:$D$6</definedName>
    <definedName name="Lista" localSheetId="1">[2]Hoja1!$D$3:$D$6</definedName>
    <definedName name="Lista">[3]Hoja1!$D$3:$D$6</definedName>
    <definedName name="meses">[1]TABLAS!$A$6:$A$17</definedName>
    <definedName name="Objetivo_institucional" localSheetId="3">[4]Listas!$F$2:$F$11</definedName>
    <definedName name="Objetivo_institucional" localSheetId="2">[4]Listas!$F$2:$F$11</definedName>
    <definedName name="Objetivo_institucional" localSheetId="0">[4]Listas!$F$2:$F$11</definedName>
    <definedName name="Objetivo_institucional" localSheetId="1">[4]Listas!$F$2:$F$11</definedName>
    <definedName name="Objetivo_institucional">[5]Listas!$F$2:$F$11</definedName>
    <definedName name="Pregunta1" localSheetId="3">[6]Listas!$B$2:$B$6</definedName>
    <definedName name="Pregunta1" localSheetId="2">[6]Listas!$B$2:$B$6</definedName>
    <definedName name="Pregunta1" localSheetId="0">[6]Listas!$B$2:$B$6</definedName>
    <definedName name="Pregunta1" localSheetId="1">[6]Listas!$B$2:$B$6</definedName>
    <definedName name="Pregunta1">[7]Listas!$B$2:$B$6</definedName>
    <definedName name="Pregunta10" localSheetId="3">[6]Listas!$B$47:$B$51</definedName>
    <definedName name="Pregunta10" localSheetId="2">[6]Listas!$B$47:$B$51</definedName>
    <definedName name="Pregunta10" localSheetId="0">[6]Listas!$B$47:$B$51</definedName>
    <definedName name="Pregunta10" localSheetId="1">[6]Listas!$B$47:$B$51</definedName>
    <definedName name="Pregunta10">[7]Listas!$B$47:$B$51</definedName>
    <definedName name="Pregunta11" localSheetId="3">[6]Listas!$B$52:$B$56</definedName>
    <definedName name="Pregunta11" localSheetId="2">[6]Listas!$B$52:$B$56</definedName>
    <definedName name="Pregunta11" localSheetId="0">[6]Listas!$B$52:$B$56</definedName>
    <definedName name="Pregunta11" localSheetId="1">[6]Listas!$B$52:$B$56</definedName>
    <definedName name="Pregunta11">[7]Listas!$B$52:$B$56</definedName>
    <definedName name="Pregunta12" localSheetId="3">[6]Listas!$B$57:$B$61</definedName>
    <definedName name="Pregunta12" localSheetId="2">[6]Listas!$B$57:$B$61</definedName>
    <definedName name="Pregunta12" localSheetId="0">[6]Listas!$B$57:$B$61</definedName>
    <definedName name="Pregunta12" localSheetId="1">[6]Listas!$B$57:$B$61</definedName>
    <definedName name="Pregunta12">[7]Listas!$B$57:$B$61</definedName>
    <definedName name="Pregunta13" localSheetId="3">[6]Listas!$B$62:$B$66</definedName>
    <definedName name="Pregunta13" localSheetId="2">[6]Listas!$B$62:$B$66</definedName>
    <definedName name="Pregunta13" localSheetId="0">[6]Listas!$B$62:$B$66</definedName>
    <definedName name="Pregunta13" localSheetId="1">[6]Listas!$B$62:$B$66</definedName>
    <definedName name="Pregunta13">[7]Listas!$B$62:$B$66</definedName>
    <definedName name="Pregunta14" localSheetId="3">[6]Listas!$B$67:$B$71</definedName>
    <definedName name="Pregunta14" localSheetId="2">[6]Listas!$B$67:$B$71</definedName>
    <definedName name="Pregunta14" localSheetId="0">[6]Listas!$B$67:$B$71</definedName>
    <definedName name="Pregunta14" localSheetId="1">[6]Listas!$B$67:$B$71</definedName>
    <definedName name="Pregunta14">[7]Listas!$B$67:$B$71</definedName>
    <definedName name="Pregunta15" localSheetId="3">[6]Listas!$B$72:$B$76</definedName>
    <definedName name="Pregunta15" localSheetId="2">[6]Listas!$B$72:$B$76</definedName>
    <definedName name="Pregunta15" localSheetId="0">[6]Listas!$B$72:$B$76</definedName>
    <definedName name="Pregunta15" localSheetId="1">[6]Listas!$B$72:$B$76</definedName>
    <definedName name="Pregunta15">[7]Listas!$B$72:$B$76</definedName>
    <definedName name="Pregunta16" localSheetId="3">[6]Listas!$B$77:$B$81</definedName>
    <definedName name="Pregunta16" localSheetId="2">[6]Listas!$B$77:$B$81</definedName>
    <definedName name="Pregunta16" localSheetId="0">[6]Listas!$B$77:$B$81</definedName>
    <definedName name="Pregunta16" localSheetId="1">[6]Listas!$B$77:$B$81</definedName>
    <definedName name="Pregunta16">[7]Listas!$B$77:$B$81</definedName>
    <definedName name="Pregunta17" localSheetId="3">[6]Listas!$B$82:$B$86</definedName>
    <definedName name="Pregunta17" localSheetId="2">[6]Listas!$B$82:$B$86</definedName>
    <definedName name="Pregunta17" localSheetId="0">[6]Listas!$B$82:$B$86</definedName>
    <definedName name="Pregunta17" localSheetId="1">[6]Listas!$B$82:$B$86</definedName>
    <definedName name="Pregunta17">[7]Listas!$B$82:$B$86</definedName>
    <definedName name="Pregunta18" localSheetId="3">[6]Listas!$B$87:$B$91</definedName>
    <definedName name="Pregunta18" localSheetId="2">[6]Listas!$B$87:$B$91</definedName>
    <definedName name="Pregunta18" localSheetId="0">[6]Listas!$B$87:$B$91</definedName>
    <definedName name="Pregunta18" localSheetId="1">[6]Listas!$B$87:$B$91</definedName>
    <definedName name="Pregunta18">[7]Listas!$B$87:$B$91</definedName>
    <definedName name="Pregunta19" localSheetId="3">[6]Listas!$B$92:$B$96</definedName>
    <definedName name="Pregunta19" localSheetId="2">[6]Listas!$B$92:$B$96</definedName>
    <definedName name="Pregunta19" localSheetId="0">[6]Listas!$B$92:$B$96</definedName>
    <definedName name="Pregunta19" localSheetId="1">[6]Listas!$B$92:$B$96</definedName>
    <definedName name="Pregunta19">[7]Listas!$B$92:$B$96</definedName>
    <definedName name="Pregunta2" localSheetId="3">[6]Listas!$B$7:$B$11</definedName>
    <definedName name="Pregunta2" localSheetId="2">[6]Listas!$B$7:$B$11</definedName>
    <definedName name="Pregunta2" localSheetId="0">[6]Listas!$B$7:$B$11</definedName>
    <definedName name="Pregunta2" localSheetId="1">[6]Listas!$B$7:$B$11</definedName>
    <definedName name="Pregunta2">[7]Listas!$B$7:$B$11</definedName>
    <definedName name="Pregunta20" localSheetId="3">[6]Listas!$B$97:$B$101</definedName>
    <definedName name="Pregunta20" localSheetId="2">[6]Listas!$B$97:$B$101</definedName>
    <definedName name="Pregunta20" localSheetId="0">[6]Listas!$B$97:$B$101</definedName>
    <definedName name="Pregunta20" localSheetId="1">[6]Listas!$B$97:$B$101</definedName>
    <definedName name="Pregunta20">[7]Listas!$B$97:$B$101</definedName>
    <definedName name="Pregunta21" localSheetId="3">[6]Listas!$B$102:$B$106</definedName>
    <definedName name="Pregunta21" localSheetId="2">[6]Listas!$B$102:$B$106</definedName>
    <definedName name="Pregunta21" localSheetId="0">[6]Listas!$B$102:$B$106</definedName>
    <definedName name="Pregunta21" localSheetId="1">[6]Listas!$B$102:$B$106</definedName>
    <definedName name="Pregunta21">[7]Listas!$B$102:$B$106</definedName>
    <definedName name="Pregunta22" localSheetId="3">[6]Listas!$B$107:$B$111</definedName>
    <definedName name="Pregunta22" localSheetId="2">[6]Listas!$B$107:$B$111</definedName>
    <definedName name="Pregunta22" localSheetId="0">[6]Listas!$B$107:$B$111</definedName>
    <definedName name="Pregunta22" localSheetId="1">[6]Listas!$B$107:$B$111</definedName>
    <definedName name="Pregunta22">[7]Listas!$B$107:$B$111</definedName>
    <definedName name="Pregunta23" localSheetId="3">[6]Listas!$B$112:$B$116</definedName>
    <definedName name="Pregunta23" localSheetId="2">[6]Listas!$B$112:$B$116</definedName>
    <definedName name="Pregunta23" localSheetId="0">[6]Listas!$B$112:$B$116</definedName>
    <definedName name="Pregunta23" localSheetId="1">[6]Listas!$B$112:$B$116</definedName>
    <definedName name="Pregunta23">[7]Listas!$B$112:$B$116</definedName>
    <definedName name="Pregunta24" localSheetId="3">[6]Listas!$B$117:$B$121</definedName>
    <definedName name="Pregunta24" localSheetId="2">[6]Listas!$B$117:$B$121</definedName>
    <definedName name="Pregunta24" localSheetId="0">[6]Listas!$B$117:$B$121</definedName>
    <definedName name="Pregunta24" localSheetId="1">[6]Listas!$B$117:$B$121</definedName>
    <definedName name="Pregunta24">[7]Listas!$B$117:$B$121</definedName>
    <definedName name="Pregunta25" localSheetId="3">[6]Listas!$B$122:$B$126</definedName>
    <definedName name="Pregunta25" localSheetId="2">[6]Listas!$B$122:$B$126</definedName>
    <definedName name="Pregunta25" localSheetId="0">[6]Listas!$B$122:$B$126</definedName>
    <definedName name="Pregunta25" localSheetId="1">[6]Listas!$B$122:$B$126</definedName>
    <definedName name="Pregunta25">[7]Listas!$B$122:$B$126</definedName>
    <definedName name="Pregunta26" localSheetId="3">[6]Listas!$B$127:$B$131</definedName>
    <definedName name="Pregunta26" localSheetId="2">[6]Listas!$B$127:$B$131</definedName>
    <definedName name="Pregunta26" localSheetId="0">[6]Listas!$B$127:$B$131</definedName>
    <definedName name="Pregunta26" localSheetId="1">[6]Listas!$B$127:$B$131</definedName>
    <definedName name="Pregunta26">[7]Listas!$B$127:$B$131</definedName>
    <definedName name="Pregunta27" localSheetId="3">[6]Listas!$B$132:$B$136</definedName>
    <definedName name="Pregunta27" localSheetId="2">[6]Listas!$B$132:$B$136</definedName>
    <definedName name="Pregunta27" localSheetId="0">[6]Listas!$B$132:$B$136</definedName>
    <definedName name="Pregunta27" localSheetId="1">[6]Listas!$B$132:$B$136</definedName>
    <definedName name="Pregunta27">[7]Listas!$B$132:$B$136</definedName>
    <definedName name="Pregunta28" localSheetId="3">[6]Listas!$B$137:$B$141</definedName>
    <definedName name="Pregunta28" localSheetId="2">[6]Listas!$B$137:$B$141</definedName>
    <definedName name="Pregunta28" localSheetId="0">[6]Listas!$B$137:$B$141</definedName>
    <definedName name="Pregunta28" localSheetId="1">[6]Listas!$B$137:$B$141</definedName>
    <definedName name="Pregunta28">[7]Listas!$B$137:$B$141</definedName>
    <definedName name="Pregunta29" localSheetId="3">[6]Listas!$B$142:$B$146</definedName>
    <definedName name="Pregunta29" localSheetId="2">[6]Listas!$B$142:$B$146</definedName>
    <definedName name="Pregunta29" localSheetId="0">[6]Listas!$B$142:$B$146</definedName>
    <definedName name="Pregunta29" localSheetId="1">[6]Listas!$B$142:$B$146</definedName>
    <definedName name="Pregunta29">[7]Listas!$B$142:$B$146</definedName>
    <definedName name="Pregunta3" localSheetId="3">[6]Listas!$B$12:$B$16</definedName>
    <definedName name="Pregunta3" localSheetId="2">[6]Listas!$B$12:$B$16</definedName>
    <definedName name="Pregunta3" localSheetId="0">[6]Listas!$B$12:$B$16</definedName>
    <definedName name="Pregunta3" localSheetId="1">[6]Listas!$B$12:$B$16</definedName>
    <definedName name="Pregunta3">[7]Listas!$B$12:$B$16</definedName>
    <definedName name="Pregunta30" localSheetId="3">[6]Listas!$B$147:$B$151</definedName>
    <definedName name="Pregunta30" localSheetId="2">[6]Listas!$B$147:$B$151</definedName>
    <definedName name="Pregunta30" localSheetId="0">[6]Listas!$B$147:$B$151</definedName>
    <definedName name="Pregunta30" localSheetId="1">[6]Listas!$B$147:$B$151</definedName>
    <definedName name="Pregunta30">[7]Listas!$B$147:$B$151</definedName>
    <definedName name="Pregunta31" localSheetId="3">[6]Listas!$B$152:$B$156</definedName>
    <definedName name="Pregunta31" localSheetId="2">[6]Listas!$B$152:$B$156</definedName>
    <definedName name="Pregunta31" localSheetId="0">[6]Listas!$B$152:$B$156</definedName>
    <definedName name="Pregunta31" localSheetId="1">[6]Listas!$B$152:$B$156</definedName>
    <definedName name="Pregunta31">[7]Listas!$B$152:$B$156</definedName>
    <definedName name="Pregunta4" localSheetId="3">[6]Listas!$B$17:$B$21</definedName>
    <definedName name="Pregunta4" localSheetId="2">[6]Listas!$B$17:$B$21</definedName>
    <definedName name="Pregunta4" localSheetId="0">[6]Listas!$B$17:$B$21</definedName>
    <definedName name="Pregunta4" localSheetId="1">[6]Listas!$B$17:$B$21</definedName>
    <definedName name="Pregunta4">[7]Listas!$B$17:$B$21</definedName>
    <definedName name="Pregunta41" localSheetId="3">[6]Listas!$B$202:$B$206</definedName>
    <definedName name="Pregunta41" localSheetId="2">[6]Listas!$B$202:$B$206</definedName>
    <definedName name="Pregunta41" localSheetId="0">[6]Listas!$B$202:$B$206</definedName>
    <definedName name="Pregunta41" localSheetId="1">[6]Listas!$B$202:$B$206</definedName>
    <definedName name="Pregunta41">[7]Listas!$B$202:$B$206</definedName>
    <definedName name="Pregunta42" localSheetId="3">[6]Listas!$B$207:$B$211</definedName>
    <definedName name="Pregunta42" localSheetId="2">[6]Listas!$B$207:$B$211</definedName>
    <definedName name="Pregunta42" localSheetId="0">[6]Listas!$B$207:$B$211</definedName>
    <definedName name="Pregunta42" localSheetId="1">[6]Listas!$B$207:$B$211</definedName>
    <definedName name="Pregunta42">[7]Listas!$B$207:$B$211</definedName>
    <definedName name="Pregunta5" localSheetId="3">[6]Listas!$B$22:$B$26</definedName>
    <definedName name="Pregunta5" localSheetId="2">[6]Listas!$B$22:$B$26</definedName>
    <definedName name="Pregunta5" localSheetId="0">[6]Listas!$B$22:$B$26</definedName>
    <definedName name="Pregunta5" localSheetId="1">[6]Listas!$B$22:$B$26</definedName>
    <definedName name="Pregunta5">[7]Listas!$B$22:$B$26</definedName>
    <definedName name="Pregunta6" localSheetId="3">[6]Listas!$B$27:$B$31</definedName>
    <definedName name="Pregunta6" localSheetId="2">[6]Listas!$B$27:$B$31</definedName>
    <definedName name="Pregunta6" localSheetId="0">[6]Listas!$B$27:$B$31</definedName>
    <definedName name="Pregunta6" localSheetId="1">[6]Listas!$B$27:$B$31</definedName>
    <definedName name="Pregunta6">[7]Listas!$B$27:$B$31</definedName>
    <definedName name="Pregunta7" localSheetId="3">[6]Listas!$B$32:$B$36</definedName>
    <definedName name="Pregunta7" localSheetId="2">[6]Listas!$B$32:$B$36</definedName>
    <definedName name="Pregunta7" localSheetId="0">[6]Listas!$B$32:$B$36</definedName>
    <definedName name="Pregunta7" localSheetId="1">[6]Listas!$B$32:$B$36</definedName>
    <definedName name="Pregunta7">[7]Listas!$B$32:$B$36</definedName>
    <definedName name="Pregunta8" localSheetId="3">[6]Listas!$B$37:$B$41</definedName>
    <definedName name="Pregunta8" localSheetId="2">[6]Listas!$B$37:$B$41</definedName>
    <definedName name="Pregunta8" localSheetId="0">[6]Listas!$B$37:$B$41</definedName>
    <definedName name="Pregunta8" localSheetId="1">[6]Listas!$B$37:$B$41</definedName>
    <definedName name="Pregunta8">[7]Listas!$B$37:$B$41</definedName>
    <definedName name="Pregunta9" localSheetId="3">[6]Listas!$B$42:$B$46</definedName>
    <definedName name="Pregunta9" localSheetId="2">[6]Listas!$B$42:$B$46</definedName>
    <definedName name="Pregunta9" localSheetId="0">[6]Listas!$B$42:$B$46</definedName>
    <definedName name="Pregunta9" localSheetId="1">[6]Listas!$B$42:$B$46</definedName>
    <definedName name="Pregunta9">[7]Listas!$B$42:$B$46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4" i="10" l="1"/>
  <c r="J54" i="10"/>
  <c r="K54" i="10"/>
  <c r="L54" i="10"/>
  <c r="L59" i="10" s="1"/>
  <c r="M54" i="10"/>
  <c r="M59" i="10" s="1"/>
  <c r="N54" i="10"/>
  <c r="N59" i="10" s="1"/>
  <c r="O54" i="10"/>
  <c r="O59" i="10" s="1"/>
  <c r="P54" i="10"/>
  <c r="Q54" i="10"/>
  <c r="R54" i="10"/>
  <c r="S54" i="10"/>
  <c r="T54" i="10"/>
  <c r="T60" i="10"/>
  <c r="Q59" i="10"/>
  <c r="P59" i="10"/>
  <c r="K59" i="10"/>
  <c r="J59" i="10"/>
  <c r="I59" i="10"/>
  <c r="V52" i="10"/>
  <c r="V51" i="10"/>
  <c r="V50" i="10"/>
  <c r="V49" i="10"/>
  <c r="V47" i="10"/>
  <c r="V46" i="10"/>
  <c r="V45" i="10"/>
  <c r="V44" i="10"/>
  <c r="V43" i="10"/>
  <c r="V41" i="10"/>
  <c r="V40" i="10"/>
  <c r="V39" i="10"/>
  <c r="V38" i="10"/>
  <c r="V37" i="10"/>
  <c r="V36" i="10"/>
  <c r="V35" i="10"/>
  <c r="V34" i="10"/>
  <c r="V33" i="10"/>
  <c r="V32" i="10"/>
  <c r="V31" i="10"/>
  <c r="V30" i="10"/>
  <c r="V29" i="10"/>
  <c r="V28" i="10"/>
  <c r="V26" i="10"/>
  <c r="V25" i="10"/>
  <c r="V24" i="10"/>
  <c r="V23" i="10"/>
  <c r="V22" i="10"/>
  <c r="V21" i="10"/>
  <c r="V19" i="10"/>
  <c r="V18" i="10"/>
  <c r="V17" i="10"/>
  <c r="V16" i="10"/>
  <c r="V15" i="10"/>
  <c r="V14" i="10"/>
  <c r="V13" i="10"/>
  <c r="V12" i="10"/>
  <c r="V11" i="10"/>
  <c r="V10" i="10"/>
  <c r="V9" i="10"/>
  <c r="T53" i="9"/>
  <c r="T58" i="9" s="1"/>
  <c r="S53" i="9"/>
  <c r="S58" i="9" s="1"/>
  <c r="R53" i="9"/>
  <c r="R58" i="9" s="1"/>
  <c r="T59" i="9" s="1"/>
  <c r="Q53" i="9"/>
  <c r="Q58" i="9" s="1"/>
  <c r="P53" i="9"/>
  <c r="P58" i="9" s="1"/>
  <c r="O53" i="9"/>
  <c r="O58" i="9" s="1"/>
  <c r="Q59" i="9" s="1"/>
  <c r="T60" i="9" s="1"/>
  <c r="N53" i="9"/>
  <c r="N58" i="9" s="1"/>
  <c r="M53" i="9"/>
  <c r="M58" i="9" s="1"/>
  <c r="L53" i="9"/>
  <c r="L58" i="9" s="1"/>
  <c r="N59" i="9" s="1"/>
  <c r="K53" i="9"/>
  <c r="K58" i="9" s="1"/>
  <c r="J53" i="9"/>
  <c r="J58" i="9" s="1"/>
  <c r="I53" i="9"/>
  <c r="I58" i="9" s="1"/>
  <c r="V52" i="9"/>
  <c r="V51" i="9"/>
  <c r="V50" i="9"/>
  <c r="V49" i="9"/>
  <c r="V47" i="9"/>
  <c r="V46" i="9"/>
  <c r="V45" i="9"/>
  <c r="V44" i="9"/>
  <c r="V43" i="9"/>
  <c r="V41" i="9"/>
  <c r="V40" i="9"/>
  <c r="V39" i="9"/>
  <c r="V38" i="9"/>
  <c r="V37" i="9"/>
  <c r="V36" i="9"/>
  <c r="V35" i="9"/>
  <c r="V34" i="9"/>
  <c r="V33" i="9"/>
  <c r="V32" i="9"/>
  <c r="V31" i="9"/>
  <c r="V30" i="9"/>
  <c r="V29" i="9"/>
  <c r="V28" i="9"/>
  <c r="V26" i="9"/>
  <c r="V25" i="9"/>
  <c r="V24" i="9"/>
  <c r="V23" i="9"/>
  <c r="V22" i="9"/>
  <c r="V21" i="9"/>
  <c r="V19" i="9"/>
  <c r="V18" i="9"/>
  <c r="V17" i="9"/>
  <c r="V16" i="9"/>
  <c r="V15" i="9"/>
  <c r="V14" i="9"/>
  <c r="V13" i="9"/>
  <c r="V12" i="9"/>
  <c r="V11" i="9"/>
  <c r="V10" i="9"/>
  <c r="V9" i="9"/>
  <c r="T58" i="8"/>
  <c r="T63" i="8" s="1"/>
  <c r="S58" i="8"/>
  <c r="S63" i="8" s="1"/>
  <c r="R58" i="8"/>
  <c r="R63" i="8" s="1"/>
  <c r="T64" i="8" s="1"/>
  <c r="Q58" i="8"/>
  <c r="Q63" i="8" s="1"/>
  <c r="P58" i="8"/>
  <c r="P63" i="8" s="1"/>
  <c r="O58" i="8"/>
  <c r="O63" i="8" s="1"/>
  <c r="Q64" i="8" s="1"/>
  <c r="T65" i="8" s="1"/>
  <c r="N58" i="8"/>
  <c r="N63" i="8" s="1"/>
  <c r="M58" i="8"/>
  <c r="M63" i="8" s="1"/>
  <c r="L58" i="8"/>
  <c r="L63" i="8" s="1"/>
  <c r="N64" i="8" s="1"/>
  <c r="K58" i="8"/>
  <c r="K63" i="8" s="1"/>
  <c r="J58" i="8"/>
  <c r="J63" i="8" s="1"/>
  <c r="I58" i="8"/>
  <c r="I63" i="8" s="1"/>
  <c r="V57" i="8"/>
  <c r="V56" i="8"/>
  <c r="V55" i="8"/>
  <c r="V54" i="8"/>
  <c r="V52" i="8"/>
  <c r="V51" i="8"/>
  <c r="V50" i="8"/>
  <c r="V49" i="8"/>
  <c r="V48" i="8"/>
  <c r="V47" i="8"/>
  <c r="V46" i="8"/>
  <c r="V44" i="8"/>
  <c r="V43" i="8"/>
  <c r="V42" i="8"/>
  <c r="V41" i="8"/>
  <c r="V40" i="8"/>
  <c r="V39" i="8"/>
  <c r="V38" i="8"/>
  <c r="V37" i="8"/>
  <c r="V36" i="8"/>
  <c r="V35" i="8"/>
  <c r="V34" i="8"/>
  <c r="V33" i="8"/>
  <c r="V32" i="8"/>
  <c r="V31" i="8"/>
  <c r="V30" i="8"/>
  <c r="V29" i="8"/>
  <c r="V27" i="8"/>
  <c r="V26" i="8"/>
  <c r="V25" i="8"/>
  <c r="V24" i="8"/>
  <c r="V23" i="8"/>
  <c r="V22" i="8"/>
  <c r="V20" i="8"/>
  <c r="V19" i="8"/>
  <c r="V18" i="8"/>
  <c r="V17" i="8"/>
  <c r="V16" i="8"/>
  <c r="V15" i="8"/>
  <c r="V14" i="8"/>
  <c r="V13" i="8"/>
  <c r="V12" i="8"/>
  <c r="V11" i="8"/>
  <c r="V10" i="8"/>
  <c r="V9" i="8"/>
  <c r="T58" i="7"/>
  <c r="T63" i="7" s="1"/>
  <c r="S58" i="7"/>
  <c r="S63" i="7" s="1"/>
  <c r="R58" i="7"/>
  <c r="R63" i="7" s="1"/>
  <c r="T64" i="7" s="1"/>
  <c r="Q58" i="7"/>
  <c r="Q63" i="7" s="1"/>
  <c r="P58" i="7"/>
  <c r="P63" i="7" s="1"/>
  <c r="O58" i="7"/>
  <c r="O63" i="7" s="1"/>
  <c r="Q64" i="7" s="1"/>
  <c r="T65" i="7" s="1"/>
  <c r="N58" i="7"/>
  <c r="N63" i="7" s="1"/>
  <c r="M58" i="7"/>
  <c r="M63" i="7" s="1"/>
  <c r="L58" i="7"/>
  <c r="L63" i="7" s="1"/>
  <c r="N64" i="7" s="1"/>
  <c r="K58" i="7"/>
  <c r="K63" i="7" s="1"/>
  <c r="J58" i="7"/>
  <c r="J63" i="7" s="1"/>
  <c r="I58" i="7"/>
  <c r="I63" i="7" s="1"/>
  <c r="V57" i="7"/>
  <c r="V56" i="7"/>
  <c r="V55" i="7"/>
  <c r="V54" i="7"/>
  <c r="V52" i="7"/>
  <c r="V51" i="7"/>
  <c r="V50" i="7"/>
  <c r="V49" i="7"/>
  <c r="V48" i="7"/>
  <c r="V47" i="7"/>
  <c r="V46" i="7"/>
  <c r="V44" i="7"/>
  <c r="V43" i="7"/>
  <c r="V42" i="7"/>
  <c r="V41" i="7"/>
  <c r="V40" i="7"/>
  <c r="V39" i="7"/>
  <c r="V38" i="7"/>
  <c r="V37" i="7"/>
  <c r="V36" i="7"/>
  <c r="V35" i="7"/>
  <c r="V34" i="7"/>
  <c r="V33" i="7"/>
  <c r="V32" i="7"/>
  <c r="V31" i="7"/>
  <c r="V30" i="7"/>
  <c r="V29" i="7"/>
  <c r="V27" i="7"/>
  <c r="V26" i="7"/>
  <c r="V25" i="7"/>
  <c r="V24" i="7"/>
  <c r="V23" i="7"/>
  <c r="V22" i="7"/>
  <c r="V20" i="7"/>
  <c r="V19" i="7"/>
  <c r="V18" i="7"/>
  <c r="V17" i="7"/>
  <c r="V16" i="7"/>
  <c r="V15" i="7"/>
  <c r="V14" i="7"/>
  <c r="V13" i="7"/>
  <c r="V12" i="7"/>
  <c r="V11" i="7"/>
  <c r="V10" i="7"/>
  <c r="V9" i="7"/>
  <c r="N60" i="10" l="1"/>
  <c r="Q60" i="10"/>
  <c r="T61" i="10" s="1"/>
  <c r="K60" i="10"/>
  <c r="N61" i="10" s="1"/>
  <c r="J62" i="10"/>
  <c r="K62" i="10" s="1"/>
  <c r="I62" i="10"/>
  <c r="J61" i="9"/>
  <c r="K61" i="9" s="1"/>
  <c r="I61" i="9"/>
  <c r="K59" i="9"/>
  <c r="N60" i="9" s="1"/>
  <c r="J66" i="8"/>
  <c r="K66" i="8" s="1"/>
  <c r="I66" i="8"/>
  <c r="K64" i="8"/>
  <c r="N65" i="8" s="1"/>
  <c r="I66" i="7"/>
  <c r="J66" i="7"/>
  <c r="K66" i="7" s="1"/>
  <c r="K64" i="7"/>
  <c r="N65" i="7" s="1"/>
  <c r="J68" i="10" l="1"/>
  <c r="L62" i="10"/>
  <c r="L61" i="9"/>
  <c r="J67" i="9"/>
  <c r="L66" i="8"/>
  <c r="J72" i="8"/>
  <c r="J72" i="7"/>
  <c r="L66" i="7"/>
  <c r="M62" i="10" l="1"/>
  <c r="M61" i="9"/>
  <c r="M66" i="8"/>
  <c r="M66" i="7"/>
  <c r="N62" i="10" l="1"/>
  <c r="N61" i="9"/>
  <c r="N66" i="8"/>
  <c r="N66" i="7"/>
  <c r="O62" i="10" l="1"/>
  <c r="M68" i="10"/>
  <c r="M67" i="9"/>
  <c r="O61" i="9"/>
  <c r="M72" i="8"/>
  <c r="O66" i="8"/>
  <c r="M72" i="7"/>
  <c r="O66" i="7"/>
  <c r="P62" i="10" l="1"/>
  <c r="P61" i="9"/>
  <c r="P66" i="8"/>
  <c r="P66" i="7"/>
  <c r="Q62" i="10" l="1"/>
  <c r="Q61" i="9"/>
  <c r="Q66" i="8"/>
  <c r="Q66" i="7"/>
  <c r="R62" i="10" l="1"/>
  <c r="P68" i="10"/>
  <c r="P67" i="9"/>
  <c r="R61" i="9"/>
  <c r="P72" i="8"/>
  <c r="R66" i="8"/>
  <c r="P72" i="7"/>
  <c r="R66" i="7"/>
  <c r="S62" i="10" l="1"/>
  <c r="S61" i="9"/>
  <c r="S66" i="8"/>
  <c r="S66" i="7"/>
  <c r="T62" i="10" l="1"/>
  <c r="T61" i="9"/>
  <c r="S62" i="9"/>
  <c r="T66" i="8"/>
  <c r="S67" i="8" s="1"/>
  <c r="T66" i="7"/>
  <c r="S67" i="7"/>
  <c r="T63" i="10" l="1"/>
  <c r="R68" i="10" s="1"/>
  <c r="S68" i="10"/>
  <c r="K63" i="10"/>
  <c r="I68" i="10" s="1"/>
  <c r="L63" i="10"/>
  <c r="M63" i="10"/>
  <c r="N63" i="10"/>
  <c r="L68" i="10" s="1"/>
  <c r="O63" i="10"/>
  <c r="P63" i="10"/>
  <c r="Q63" i="10"/>
  <c r="O68" i="10" s="1"/>
  <c r="R63" i="10"/>
  <c r="S63" i="10"/>
  <c r="T62" i="9"/>
  <c r="R67" i="9" s="1"/>
  <c r="S67" i="9"/>
  <c r="K62" i="9"/>
  <c r="I67" i="9" s="1"/>
  <c r="L62" i="9"/>
  <c r="M62" i="9"/>
  <c r="N62" i="9"/>
  <c r="L67" i="9" s="1"/>
  <c r="O62" i="9"/>
  <c r="P62" i="9"/>
  <c r="Q62" i="9"/>
  <c r="O67" i="9" s="1"/>
  <c r="R62" i="9"/>
  <c r="S72" i="8"/>
  <c r="T67" i="8"/>
  <c r="R72" i="8" s="1"/>
  <c r="K67" i="8"/>
  <c r="I72" i="8" s="1"/>
  <c r="L67" i="8"/>
  <c r="M67" i="8"/>
  <c r="N67" i="8"/>
  <c r="L72" i="8" s="1"/>
  <c r="O67" i="8"/>
  <c r="P67" i="8"/>
  <c r="Q67" i="8"/>
  <c r="O72" i="8" s="1"/>
  <c r="R67" i="8"/>
  <c r="S72" i="7"/>
  <c r="T67" i="7"/>
  <c r="R72" i="7" s="1"/>
  <c r="K67" i="7"/>
  <c r="I72" i="7" s="1"/>
  <c r="L67" i="7"/>
  <c r="M67" i="7"/>
  <c r="N67" i="7"/>
  <c r="L72" i="7" s="1"/>
  <c r="O67" i="7"/>
  <c r="P67" i="7"/>
  <c r="Q67" i="7"/>
  <c r="O72" i="7" s="1"/>
  <c r="R6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352C4634-086B-43A7-9F31-D59FC682F872}">
      <text>
        <r>
          <rPr>
            <sz val="9"/>
            <color indexed="81"/>
            <rFont val="Tahoma"/>
            <family val="2"/>
          </rPr>
          <t>En este espacio, relacionar el nombre de la actividad asociada al plan, o plan o componente o cronograma.</t>
        </r>
      </text>
    </comment>
    <comment ref="A5" authorId="0" shapeId="0" xr:uid="{DB490691-13C2-4107-A048-0CE511A8BD82}">
      <text>
        <r>
          <rPr>
            <sz val="9"/>
            <color indexed="81"/>
            <rFont val="Tahoma"/>
            <family val="2"/>
          </rPr>
          <t>Relacionar el nombre del proceso, objetivo, política o componente (en el caso del PAAC) sobre el que se va a formular o reportar avance de sus actividades.</t>
        </r>
      </text>
    </comment>
    <comment ref="B5" authorId="0" shapeId="0" xr:uid="{76BB7971-3537-4DF9-91B1-1F9EC62F80C2}">
      <text>
        <r>
          <rPr>
            <sz val="9"/>
            <color indexed="81"/>
            <rFont val="Tahoma"/>
            <family val="2"/>
          </rPr>
          <t>Relacionar las actividades o tareas a ejecutar asociadas al Plan o Actividad General</t>
        </r>
      </text>
    </comment>
    <comment ref="C5" authorId="0" shapeId="0" xr:uid="{CE4067A1-23CD-45EE-89C3-48F8B5C0432F}">
      <text>
        <r>
          <rPr>
            <sz val="9"/>
            <color indexed="81"/>
            <rFont val="Tahoma"/>
            <family val="2"/>
          </rPr>
          <t xml:space="preserve">
Informativo</t>
        </r>
      </text>
    </comment>
    <comment ref="G5" authorId="0" shapeId="0" xr:uid="{1F08F940-CFB0-4B85-B3FA-472B2BD14171}">
      <text>
        <r>
          <rPr>
            <sz val="9"/>
            <color indexed="81"/>
            <rFont val="Tahoma"/>
            <family val="2"/>
          </rPr>
          <t xml:space="preserve">
Informativo</t>
        </r>
      </text>
    </comment>
    <comment ref="Z5" authorId="0" shapeId="0" xr:uid="{70A38390-9104-43E4-933F-8A34702E427F}">
      <text>
        <r>
          <rPr>
            <sz val="9"/>
            <color indexed="81"/>
            <rFont val="Tahoma"/>
            <family val="2"/>
          </rPr>
          <t xml:space="preserve">Relacione la dependencia y/o funcionario responsable de realizar la actividad o tarea
</t>
        </r>
      </text>
    </comment>
    <comment ref="C6" authorId="0" shapeId="0" xr:uid="{8C8B0F30-687E-45C7-8D70-C7A2466086EA}">
      <text>
        <r>
          <rPr>
            <sz val="9"/>
            <color indexed="81"/>
            <rFont val="Tahoma"/>
            <family val="2"/>
          </rPr>
          <t xml:space="preserve">
Relacionar el Nombre del indicador. Si el cronograma se encuentra asociado a una actividad del PAG, colocar el que se encuentra en el Plan </t>
        </r>
      </text>
    </comment>
    <comment ref="D6" authorId="0" shapeId="0" xr:uid="{58B7336D-E847-4347-9864-A2DE907B361E}">
      <text>
        <r>
          <rPr>
            <sz val="9"/>
            <color indexed="81"/>
            <rFont val="Tahoma"/>
            <family val="2"/>
          </rPr>
          <t xml:space="preserve">
Relacionar la variable 1 que hace parte de la formula del indicador.</t>
        </r>
      </text>
    </comment>
    <comment ref="E6" authorId="0" shapeId="0" xr:uid="{58EB8C22-6E95-42DC-AF90-0EAF5B3C6399}">
      <text>
        <r>
          <rPr>
            <sz val="9"/>
            <color indexed="81"/>
            <rFont val="Tahoma"/>
            <family val="2"/>
          </rPr>
          <t xml:space="preserve">
Relacionar la variable 2 que hace parte de la formula del indicador.</t>
        </r>
      </text>
    </comment>
    <comment ref="F6" authorId="0" shapeId="0" xr:uid="{B427B4CE-E606-4CD3-913A-AF3548E12D24}">
      <text>
        <r>
          <rPr>
            <sz val="9"/>
            <color indexed="81"/>
            <rFont val="Tahoma"/>
            <family val="2"/>
          </rPr>
          <t xml:space="preserve">
Seleccionar la frecuencia de reporte de la lista desplegable.</t>
        </r>
      </text>
    </comment>
    <comment ref="G6" authorId="0" shapeId="0" xr:uid="{56DA97C3-AADD-4211-9E6F-61B196774A8B}">
      <text>
        <r>
          <rPr>
            <sz val="9"/>
            <color indexed="81"/>
            <rFont val="Tahoma"/>
            <family val="2"/>
          </rPr>
          <t xml:space="preserve">
Informativo: asociado a las metas de las actividades.</t>
        </r>
      </text>
    </comment>
    <comment ref="I6" authorId="0" shapeId="0" xr:uid="{121C9791-8DC3-419A-B4B7-C528A286C633}">
      <text>
        <r>
          <rPr>
            <sz val="9"/>
            <color indexed="81"/>
            <rFont val="Tahoma"/>
            <family val="2"/>
          </rPr>
          <t xml:space="preserve">
Informativo: Donde se relacionan las metas por mes en que se proyecta reportar.</t>
        </r>
      </text>
    </comment>
    <comment ref="U6" authorId="0" shapeId="0" xr:uid="{17E59D8F-7B04-4238-9167-F22C43AECDF3}">
      <text>
        <r>
          <rPr>
            <sz val="9"/>
            <color indexed="81"/>
            <rFont val="Tahoma"/>
            <family val="2"/>
          </rPr>
          <t xml:space="preserve">
Este espacio aplica solo para el componente SST</t>
        </r>
      </text>
    </comment>
    <comment ref="V6" authorId="0" shapeId="0" xr:uid="{F3CF45FD-D00D-4BF8-A6FA-8CB8199FE1E6}">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FBDE88B9-4D63-42EB-AC2B-00E1BF95FEB7}">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B8B57383-957F-4FAA-80AB-B937F11C07BE}">
      <text>
        <r>
          <rPr>
            <sz val="9"/>
            <color indexed="81"/>
            <rFont val="Tahoma"/>
            <family val="2"/>
          </rPr>
          <t xml:space="preserve">
Relacione o describa la gestión realizada frente a la ejecución o avance de la actividad o tarea</t>
        </r>
      </text>
    </comment>
    <comment ref="Y6" authorId="0" shapeId="0" xr:uid="{E040F5D9-D2DE-4DB3-A9E8-B74212A08CC0}">
      <text>
        <r>
          <rPr>
            <sz val="9"/>
            <color indexed="81"/>
            <rFont val="Tahoma"/>
            <family val="2"/>
          </rPr>
          <t xml:space="preserve">Este espacio exclusivo para la OAP, en donde se relaciona el análisis correspondiente a lo reportado por las areas 
</t>
        </r>
      </text>
    </comment>
    <comment ref="G7" authorId="0" shapeId="0" xr:uid="{C24B988B-9E23-448D-AABD-D07EB82B0AF5}">
      <text>
        <r>
          <rPr>
            <sz val="9"/>
            <color indexed="81"/>
            <rFont val="Tahoma"/>
            <family val="2"/>
          </rPr>
          <t xml:space="preserve">
Realacionar la cifra que corresponde a la Línea o punto de partida en que inicia la actividad</t>
        </r>
      </text>
    </comment>
    <comment ref="H7" authorId="0" shapeId="0" xr:uid="{D00BF834-9992-4D5B-9D04-F30D0DA3BAFD}">
      <text>
        <r>
          <rPr>
            <sz val="9"/>
            <color indexed="81"/>
            <rFont val="Tahoma"/>
            <family val="2"/>
          </rPr>
          <t xml:space="preserve">
Relacionar en número la meta que corresponde a la ejecución en el año de la actividad.</t>
        </r>
      </text>
    </comment>
    <comment ref="I7" authorId="0" shapeId="0" xr:uid="{70CEDED4-5807-4768-B7AF-08ADCEB00119}">
      <text>
        <r>
          <rPr>
            <sz val="9"/>
            <color indexed="81"/>
            <rFont val="Tahoma"/>
            <family val="2"/>
          </rPr>
          <t xml:space="preserve">
Relacionar y proyectar por mes la meta del año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255399E7-F6DC-490A-B8B0-90D268EE4E8E}">
      <text>
        <r>
          <rPr>
            <sz val="9"/>
            <color indexed="81"/>
            <rFont val="Tahoma"/>
            <family val="2"/>
          </rPr>
          <t>En este espacio, relacionar el nombre de la actividad asociada al plan, o plan o componente o cronograma.</t>
        </r>
      </text>
    </comment>
    <comment ref="A5" authorId="0" shapeId="0" xr:uid="{0843C50E-EF0E-42F3-8A1C-FB4976133ED6}">
      <text>
        <r>
          <rPr>
            <sz val="9"/>
            <color indexed="81"/>
            <rFont val="Tahoma"/>
            <family val="2"/>
          </rPr>
          <t>Relacionar el nombre del proceso, objetivo, política o componente (en el caso del PAAC) sobre el que se va a formular o reportar avance de sus actividades.</t>
        </r>
      </text>
    </comment>
    <comment ref="B5" authorId="0" shapeId="0" xr:uid="{24E0B4FE-E3D0-42F9-8DE4-E86A1A427547}">
      <text>
        <r>
          <rPr>
            <sz val="9"/>
            <color indexed="81"/>
            <rFont val="Tahoma"/>
            <family val="2"/>
          </rPr>
          <t>Relacionar las actividades o tareas a ejecutar asociadas al Plan o Actividad General</t>
        </r>
      </text>
    </comment>
    <comment ref="C5" authorId="0" shapeId="0" xr:uid="{F715A450-3150-4A73-B545-19AEBDBA6B56}">
      <text>
        <r>
          <rPr>
            <sz val="9"/>
            <color indexed="81"/>
            <rFont val="Tahoma"/>
            <family val="2"/>
          </rPr>
          <t xml:space="preserve">
Informativo</t>
        </r>
      </text>
    </comment>
    <comment ref="G5" authorId="0" shapeId="0" xr:uid="{86A59E5C-10E5-4207-A961-F04A2431CABA}">
      <text>
        <r>
          <rPr>
            <sz val="9"/>
            <color indexed="81"/>
            <rFont val="Tahoma"/>
            <family val="2"/>
          </rPr>
          <t xml:space="preserve">
Informativo</t>
        </r>
      </text>
    </comment>
    <comment ref="Z5" authorId="0" shapeId="0" xr:uid="{FD2A9282-26AE-4E2A-833B-A1ABC58B820C}">
      <text>
        <r>
          <rPr>
            <sz val="9"/>
            <color indexed="81"/>
            <rFont val="Tahoma"/>
            <family val="2"/>
          </rPr>
          <t xml:space="preserve">Relacione la dependencia y/o funcionario responsable de realizar la actividad o tarea
</t>
        </r>
      </text>
    </comment>
    <comment ref="C6" authorId="0" shapeId="0" xr:uid="{DE70D4C8-4919-4977-8215-C652990EC800}">
      <text>
        <r>
          <rPr>
            <sz val="9"/>
            <color indexed="81"/>
            <rFont val="Tahoma"/>
            <family val="2"/>
          </rPr>
          <t xml:space="preserve">
Relacionar el Nombre del indicador. Si el cronograma se encuentra asociado a una actividad del PAG, colocar el que se encuentra en el Plan </t>
        </r>
      </text>
    </comment>
    <comment ref="D6" authorId="0" shapeId="0" xr:uid="{03B58A56-324C-40AE-BE20-D798EA28BBD1}">
      <text>
        <r>
          <rPr>
            <sz val="9"/>
            <color indexed="81"/>
            <rFont val="Tahoma"/>
            <family val="2"/>
          </rPr>
          <t xml:space="preserve">
Relacionar la variable 1 que hace parte de la formula del indicador.</t>
        </r>
      </text>
    </comment>
    <comment ref="E6" authorId="0" shapeId="0" xr:uid="{3F95A8A7-CFF3-45A7-B174-FA1E4138DB2A}">
      <text>
        <r>
          <rPr>
            <sz val="9"/>
            <color indexed="81"/>
            <rFont val="Tahoma"/>
            <family val="2"/>
          </rPr>
          <t xml:space="preserve">
Relacionar la variable 2 que hace parte de la formula del indicador.</t>
        </r>
      </text>
    </comment>
    <comment ref="F6" authorId="0" shapeId="0" xr:uid="{329BE58B-E963-46AB-8E2D-5A65C60CD81D}">
      <text>
        <r>
          <rPr>
            <sz val="9"/>
            <color indexed="81"/>
            <rFont val="Tahoma"/>
            <family val="2"/>
          </rPr>
          <t xml:space="preserve">
Seleccionar la frecuencia de reporte de la lista desplegable.</t>
        </r>
      </text>
    </comment>
    <comment ref="G6" authorId="0" shapeId="0" xr:uid="{62C28B6A-4228-43A9-99E1-A6BD3A48DCD3}">
      <text>
        <r>
          <rPr>
            <sz val="9"/>
            <color indexed="81"/>
            <rFont val="Tahoma"/>
            <family val="2"/>
          </rPr>
          <t xml:space="preserve">
Informativo: asociado a las metas de las actividades.</t>
        </r>
      </text>
    </comment>
    <comment ref="I6" authorId="0" shapeId="0" xr:uid="{91BFEEA0-3044-4350-8BE9-051EBFCD453F}">
      <text>
        <r>
          <rPr>
            <sz val="9"/>
            <color indexed="81"/>
            <rFont val="Tahoma"/>
            <family val="2"/>
          </rPr>
          <t xml:space="preserve">
Informativo: Donde se relacionan las metas por mes en que se proyecta reportar.</t>
        </r>
      </text>
    </comment>
    <comment ref="U6" authorId="0" shapeId="0" xr:uid="{C65CC6EA-0C82-43D1-9735-9049A4CD9819}">
      <text>
        <r>
          <rPr>
            <sz val="9"/>
            <color indexed="81"/>
            <rFont val="Tahoma"/>
            <family val="2"/>
          </rPr>
          <t xml:space="preserve">
Este espacio aplica solo para el componente SST</t>
        </r>
      </text>
    </comment>
    <comment ref="V6" authorId="0" shapeId="0" xr:uid="{C21FF3A0-1EFE-49FB-8674-D9F5F01FCEAF}">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98C51C71-2FDB-4602-8B87-C90E09C81DF7}">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1FE920EB-BEBB-424E-8ADD-C574171B9495}">
      <text>
        <r>
          <rPr>
            <sz val="9"/>
            <color indexed="81"/>
            <rFont val="Tahoma"/>
            <family val="2"/>
          </rPr>
          <t xml:space="preserve">
Relacione o describa la gestión realizada frente a la ejecución o avance de la actividad o tarea</t>
        </r>
      </text>
    </comment>
    <comment ref="Y6" authorId="0" shapeId="0" xr:uid="{9CDB194F-0E0A-4106-9A1F-1516656D13A4}">
      <text>
        <r>
          <rPr>
            <sz val="9"/>
            <color indexed="81"/>
            <rFont val="Tahoma"/>
            <family val="2"/>
          </rPr>
          <t xml:space="preserve">Este espacio exclusivo para la OAP, en donde se relaciona el análisis correspondiente a lo reportado por las areas 
</t>
        </r>
      </text>
    </comment>
    <comment ref="G7" authorId="0" shapeId="0" xr:uid="{2A30725B-C879-4AC7-877F-48C44476CAC3}">
      <text>
        <r>
          <rPr>
            <sz val="9"/>
            <color indexed="81"/>
            <rFont val="Tahoma"/>
            <family val="2"/>
          </rPr>
          <t xml:space="preserve">
Realacionar la cifra que corresponde a la Línea o punto de partida en que inicia la actividad</t>
        </r>
      </text>
    </comment>
    <comment ref="H7" authorId="0" shapeId="0" xr:uid="{7E3F1A20-4A8C-4722-9EFC-B58E74DEBA79}">
      <text>
        <r>
          <rPr>
            <sz val="9"/>
            <color indexed="81"/>
            <rFont val="Tahoma"/>
            <family val="2"/>
          </rPr>
          <t xml:space="preserve">
Relacionar en número la meta que corresponde a la ejecución en el año de la actividad.</t>
        </r>
      </text>
    </comment>
    <comment ref="I7" authorId="0" shapeId="0" xr:uid="{9FCC5B5B-419C-4213-9A4E-0FEA61D59FE4}">
      <text>
        <r>
          <rPr>
            <sz val="9"/>
            <color indexed="81"/>
            <rFont val="Tahoma"/>
            <family val="2"/>
          </rPr>
          <t xml:space="preserve">
Relacionar y proyectar por mes la meta del año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2869BDA3-ECC4-4E22-BFDF-26DF09C6B734}">
      <text>
        <r>
          <rPr>
            <sz val="9"/>
            <color indexed="81"/>
            <rFont val="Tahoma"/>
            <family val="2"/>
          </rPr>
          <t>En este espacio, relacionar el nombre de la actividad asociada al plan, o plan o componente o cronograma.</t>
        </r>
      </text>
    </comment>
    <comment ref="A5" authorId="0" shapeId="0" xr:uid="{48B6E574-0F89-4BC2-BD1C-5059AA124722}">
      <text>
        <r>
          <rPr>
            <sz val="9"/>
            <color indexed="81"/>
            <rFont val="Tahoma"/>
            <family val="2"/>
          </rPr>
          <t>Relacionar el nombre del proceso, objetivo, política o componente (en el caso del PAAC) sobre el que se va a formular o reportar avance de sus actividades.</t>
        </r>
      </text>
    </comment>
    <comment ref="B5" authorId="0" shapeId="0" xr:uid="{95ED6EC6-C4B3-4BDF-A7AF-B5BE58493651}">
      <text>
        <r>
          <rPr>
            <sz val="9"/>
            <color indexed="81"/>
            <rFont val="Tahoma"/>
            <family val="2"/>
          </rPr>
          <t>Relacionar las actividades o tareas a ejecutar asociadas al Plan o Actividad General</t>
        </r>
      </text>
    </comment>
    <comment ref="C5" authorId="0" shapeId="0" xr:uid="{5C358690-1EAF-4748-810C-0FFC1C249B2C}">
      <text>
        <r>
          <rPr>
            <sz val="9"/>
            <color indexed="81"/>
            <rFont val="Tahoma"/>
            <family val="2"/>
          </rPr>
          <t xml:space="preserve">
Informativo</t>
        </r>
      </text>
    </comment>
    <comment ref="G5" authorId="0" shapeId="0" xr:uid="{20BA79BA-80B3-4E4C-BF3D-D960570A35DA}">
      <text>
        <r>
          <rPr>
            <sz val="9"/>
            <color indexed="81"/>
            <rFont val="Tahoma"/>
            <family val="2"/>
          </rPr>
          <t xml:space="preserve">
Informativo</t>
        </r>
      </text>
    </comment>
    <comment ref="Z5" authorId="0" shapeId="0" xr:uid="{99C087E6-9EB6-4959-9DB4-20C85B71E64C}">
      <text>
        <r>
          <rPr>
            <sz val="9"/>
            <color indexed="81"/>
            <rFont val="Tahoma"/>
            <family val="2"/>
          </rPr>
          <t xml:space="preserve">Relacione la dependencia y/o funcionario responsable de realizar la actividad o tarea
</t>
        </r>
      </text>
    </comment>
    <comment ref="C6" authorId="0" shapeId="0" xr:uid="{81102D5C-2375-47D6-A857-574915E2B4C1}">
      <text>
        <r>
          <rPr>
            <sz val="9"/>
            <color indexed="81"/>
            <rFont val="Tahoma"/>
            <family val="2"/>
          </rPr>
          <t xml:space="preserve">
Relacionar el Nombre del indicador. Si el cronograma se encuentra asociado a una actividad del PAG, colocar el que se encuentra en el Plan </t>
        </r>
      </text>
    </comment>
    <comment ref="D6" authorId="0" shapeId="0" xr:uid="{CDA7AF21-D0A8-40A8-8E3C-C09F04F6DB00}">
      <text>
        <r>
          <rPr>
            <sz val="9"/>
            <color indexed="81"/>
            <rFont val="Tahoma"/>
            <family val="2"/>
          </rPr>
          <t xml:space="preserve">
Relacionar la variable 1 que hace parte de la formula del indicador.</t>
        </r>
      </text>
    </comment>
    <comment ref="E6" authorId="0" shapeId="0" xr:uid="{77437C0B-E673-4832-B027-CFB0A6D1F1C8}">
      <text>
        <r>
          <rPr>
            <sz val="9"/>
            <color indexed="81"/>
            <rFont val="Tahoma"/>
            <family val="2"/>
          </rPr>
          <t xml:space="preserve">
Relacionar la variable 2 que hace parte de la formula del indicador.</t>
        </r>
      </text>
    </comment>
    <comment ref="F6" authorId="0" shapeId="0" xr:uid="{E24B5E3B-95B4-4A99-9F40-89693121847D}">
      <text>
        <r>
          <rPr>
            <sz val="9"/>
            <color indexed="81"/>
            <rFont val="Tahoma"/>
            <family val="2"/>
          </rPr>
          <t xml:space="preserve">
Seleccionar la frecuencia de reporte de la lista desplegable.</t>
        </r>
      </text>
    </comment>
    <comment ref="G6" authorId="0" shapeId="0" xr:uid="{F3B317BB-6D78-4983-8B58-8F84E320B5E9}">
      <text>
        <r>
          <rPr>
            <sz val="9"/>
            <color indexed="81"/>
            <rFont val="Tahoma"/>
            <family val="2"/>
          </rPr>
          <t xml:space="preserve">
Informativo: asociado a las metas de las actividades.</t>
        </r>
      </text>
    </comment>
    <comment ref="I6" authorId="0" shapeId="0" xr:uid="{48B7356C-DFBD-4936-8167-A1C435E8C7D9}">
      <text>
        <r>
          <rPr>
            <sz val="9"/>
            <color indexed="81"/>
            <rFont val="Tahoma"/>
            <family val="2"/>
          </rPr>
          <t xml:space="preserve">
Informativo: Donde se relacionan las metas por mes en que se proyecta reportar.</t>
        </r>
      </text>
    </comment>
    <comment ref="U6" authorId="0" shapeId="0" xr:uid="{C142BD55-48CE-4E3C-A33E-1D00779A520E}">
      <text>
        <r>
          <rPr>
            <sz val="9"/>
            <color indexed="81"/>
            <rFont val="Tahoma"/>
            <family val="2"/>
          </rPr>
          <t xml:space="preserve">
Este espacio aplica solo para el componente SST</t>
        </r>
      </text>
    </comment>
    <comment ref="V6" authorId="0" shapeId="0" xr:uid="{5318FAB5-E00A-4881-84A2-3249F78DC4E8}">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127DA0E0-7433-4204-BEF9-1CE5AD33B90C}">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5C80F5FD-D314-4EF1-A883-3751E1FD2438}">
      <text>
        <r>
          <rPr>
            <sz val="9"/>
            <color indexed="81"/>
            <rFont val="Tahoma"/>
            <family val="2"/>
          </rPr>
          <t xml:space="preserve">
Relacione o describa la gestión realizada frente a la ejecución o avance de la actividad o tarea</t>
        </r>
      </text>
    </comment>
    <comment ref="Y6" authorId="0" shapeId="0" xr:uid="{E4309F43-63E5-4CDF-93B7-1F1770524008}">
      <text>
        <r>
          <rPr>
            <sz val="9"/>
            <color indexed="81"/>
            <rFont val="Tahoma"/>
            <family val="2"/>
          </rPr>
          <t xml:space="preserve">Este espacio exclusivo para la OAP, en donde se relaciona el análisis correspondiente a lo reportado por las areas 
</t>
        </r>
      </text>
    </comment>
    <comment ref="G7" authorId="0" shapeId="0" xr:uid="{711C290C-D0FF-43A9-83D8-B516CC10DB54}">
      <text>
        <r>
          <rPr>
            <sz val="9"/>
            <color indexed="81"/>
            <rFont val="Tahoma"/>
            <family val="2"/>
          </rPr>
          <t xml:space="preserve">
Realacionar la cifra que corresponde a la Línea o punto de partida en que inicia la actividad</t>
        </r>
      </text>
    </comment>
    <comment ref="H7" authorId="0" shapeId="0" xr:uid="{B3963327-DA4A-449D-B84F-A00B77D07BBD}">
      <text>
        <r>
          <rPr>
            <sz val="9"/>
            <color indexed="81"/>
            <rFont val="Tahoma"/>
            <family val="2"/>
          </rPr>
          <t xml:space="preserve">
Relacionar en número la meta que corresponde a la ejecución en el año de la actividad.</t>
        </r>
      </text>
    </comment>
    <comment ref="I7" authorId="0" shapeId="0" xr:uid="{6FE20A17-1B1F-4EA6-BFF5-6CFD3D951A84}">
      <text>
        <r>
          <rPr>
            <sz val="9"/>
            <color indexed="81"/>
            <rFont val="Tahoma"/>
            <family val="2"/>
          </rPr>
          <t xml:space="preserve">
Relacionar y proyectar por mes la meta del año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Andrea del Pilar Lopez</author>
  </authors>
  <commentList>
    <comment ref="A4" authorId="0" shapeId="0" xr:uid="{C40FFE6F-DDAA-4716-9867-65190CA4E970}">
      <text>
        <r>
          <rPr>
            <sz val="9"/>
            <color indexed="81"/>
            <rFont val="Tahoma"/>
            <family val="2"/>
          </rPr>
          <t>En este espacio, relacionar el nombre de la actividad asociada al plan, o plan o componente o cronograma.</t>
        </r>
      </text>
    </comment>
    <comment ref="A5" authorId="0" shapeId="0" xr:uid="{5F8ED70D-1DB4-46A3-8EC3-BCFED524DB09}">
      <text>
        <r>
          <rPr>
            <sz val="9"/>
            <color indexed="81"/>
            <rFont val="Tahoma"/>
            <family val="2"/>
          </rPr>
          <t>Relacionar el nombre del proceso, objetivo, política o componente (en el caso del PAAC) sobre el que se va a formular o reportar avance de sus actividades.</t>
        </r>
      </text>
    </comment>
    <comment ref="B5" authorId="0" shapeId="0" xr:uid="{AD0F1DCA-BEAA-41C1-A048-D95BC0CB6490}">
      <text>
        <r>
          <rPr>
            <sz val="9"/>
            <color indexed="81"/>
            <rFont val="Tahoma"/>
            <family val="2"/>
          </rPr>
          <t>Relacionar las actividades o tareas a ejecutar asociadas al Plan o Actividad General</t>
        </r>
      </text>
    </comment>
    <comment ref="C5" authorId="0" shapeId="0" xr:uid="{B2C643E2-1A26-4983-B276-9B6293BCEA08}">
      <text>
        <r>
          <rPr>
            <sz val="9"/>
            <color indexed="81"/>
            <rFont val="Tahoma"/>
            <family val="2"/>
          </rPr>
          <t xml:space="preserve">
Informativo</t>
        </r>
      </text>
    </comment>
    <comment ref="G5" authorId="0" shapeId="0" xr:uid="{F34C55E4-70F6-4AF3-B7D9-65065BFAF56D}">
      <text>
        <r>
          <rPr>
            <sz val="9"/>
            <color indexed="81"/>
            <rFont val="Tahoma"/>
            <family val="2"/>
          </rPr>
          <t xml:space="preserve">
Informativo</t>
        </r>
      </text>
    </comment>
    <comment ref="Z5" authorId="0" shapeId="0" xr:uid="{2419664C-A90E-4376-9184-81599FE8DFFC}">
      <text>
        <r>
          <rPr>
            <sz val="9"/>
            <color indexed="81"/>
            <rFont val="Tahoma"/>
            <family val="2"/>
          </rPr>
          <t xml:space="preserve">Relacione la dependencia y/o funcionario responsable de realizar la actividad o tarea
</t>
        </r>
      </text>
    </comment>
    <comment ref="C6" authorId="0" shapeId="0" xr:uid="{745B57EF-C764-469A-9DCB-87536DAC0A0B}">
      <text>
        <r>
          <rPr>
            <sz val="9"/>
            <color indexed="81"/>
            <rFont val="Tahoma"/>
            <family val="2"/>
          </rPr>
          <t xml:space="preserve">
Relacionar el Nombre del indicador. Si el cronograma se encuentra asociado a una actividad del PAG, colocar el que se encuentra en el Plan </t>
        </r>
      </text>
    </comment>
    <comment ref="D6" authorId="0" shapeId="0" xr:uid="{D70C32EC-B696-4398-8A5E-3FACF3C68B19}">
      <text>
        <r>
          <rPr>
            <sz val="9"/>
            <color indexed="81"/>
            <rFont val="Tahoma"/>
            <family val="2"/>
          </rPr>
          <t xml:space="preserve">
Relacionar la variable 1 que hace parte de la formula del indicador.</t>
        </r>
      </text>
    </comment>
    <comment ref="E6" authorId="0" shapeId="0" xr:uid="{F200C6FF-72B7-43E1-A808-B571A9993A1C}">
      <text>
        <r>
          <rPr>
            <sz val="9"/>
            <color indexed="81"/>
            <rFont val="Tahoma"/>
            <family val="2"/>
          </rPr>
          <t xml:space="preserve">
Relacionar la variable 2 que hace parte de la formula del indicador.</t>
        </r>
      </text>
    </comment>
    <comment ref="F6" authorId="0" shapeId="0" xr:uid="{C380FCCF-9382-4399-981E-C7FE498ADC96}">
      <text>
        <r>
          <rPr>
            <sz val="9"/>
            <color indexed="81"/>
            <rFont val="Tahoma"/>
            <family val="2"/>
          </rPr>
          <t xml:space="preserve">
Seleccionar la frecuencia de reporte de la lista desplegable.</t>
        </r>
      </text>
    </comment>
    <comment ref="G6" authorId="0" shapeId="0" xr:uid="{D03F86CC-918E-41CF-B6EA-5663D59BE08F}">
      <text>
        <r>
          <rPr>
            <sz val="9"/>
            <color indexed="81"/>
            <rFont val="Tahoma"/>
            <family val="2"/>
          </rPr>
          <t xml:space="preserve">
Informativo: asociado a las metas de las actividades.</t>
        </r>
      </text>
    </comment>
    <comment ref="I6" authorId="0" shapeId="0" xr:uid="{A3C9A4E5-2A3A-4EB6-AE12-789814155E31}">
      <text>
        <r>
          <rPr>
            <sz val="9"/>
            <color indexed="81"/>
            <rFont val="Tahoma"/>
            <family val="2"/>
          </rPr>
          <t xml:space="preserve">
Informativo: Donde se relacionan las metas por mes en que se proyecta reportar.</t>
        </r>
      </text>
    </comment>
    <comment ref="U6" authorId="0" shapeId="0" xr:uid="{499E3EDC-B1CC-4541-B75C-E91153C4E94F}">
      <text>
        <r>
          <rPr>
            <sz val="9"/>
            <color indexed="81"/>
            <rFont val="Tahoma"/>
            <family val="2"/>
          </rPr>
          <t xml:space="preserve">
Este espacio aplica solo para el componente SST</t>
        </r>
      </text>
    </comment>
    <comment ref="V6" authorId="0" shapeId="0" xr:uid="{1AF94A97-33BB-4F0F-A33D-4213194D7A59}">
      <text>
        <r>
          <rPr>
            <sz val="9"/>
            <color indexed="81"/>
            <rFont val="Tahoma"/>
            <family val="2"/>
          </rPr>
          <t xml:space="preserve">
Relacione el porcentaje de avance de las actividades de la columna D o F, de acuerdo a la formula del indicador,  correspondientes al período de reporte</t>
        </r>
      </text>
    </comment>
    <comment ref="W6" authorId="0" shapeId="0" xr:uid="{17A2B47C-F224-4ADB-A15B-F91556C8682A}">
      <text>
        <r>
          <rPr>
            <sz val="9"/>
            <color indexed="81"/>
            <rFont val="Tahoma"/>
            <family val="2"/>
          </rPr>
          <t xml:space="preserve">
Relacione el producto o evidencia que soporte la ejecución y/o avance de la actividad relacionada y en el seguimiento, Adjunte los documentos que respalden el resultado del indicador y de la gestión.</t>
        </r>
      </text>
    </comment>
    <comment ref="X6" authorId="0" shapeId="0" xr:uid="{4096CB58-FF44-4795-BABB-F47BF02EAFA3}">
      <text>
        <r>
          <rPr>
            <sz val="9"/>
            <color indexed="81"/>
            <rFont val="Tahoma"/>
            <family val="2"/>
          </rPr>
          <t xml:space="preserve">
Relacione o describa la gestión realizada frente a la ejecución o avance de la actividad o tarea</t>
        </r>
      </text>
    </comment>
    <comment ref="Y6" authorId="0" shapeId="0" xr:uid="{5EB4FE76-5A21-42CB-9623-57D0FBCE0A81}">
      <text>
        <r>
          <rPr>
            <sz val="9"/>
            <color indexed="81"/>
            <rFont val="Tahoma"/>
            <family val="2"/>
          </rPr>
          <t xml:space="preserve">Este espacio exclusivo para la OAP, en donde se relaciona el análisis correspondiente a lo reportado por las areas 
</t>
        </r>
      </text>
    </comment>
    <comment ref="G7" authorId="0" shapeId="0" xr:uid="{337D34E7-B990-446A-AD4D-F81199FAA53A}">
      <text>
        <r>
          <rPr>
            <sz val="9"/>
            <color indexed="81"/>
            <rFont val="Tahoma"/>
            <family val="2"/>
          </rPr>
          <t xml:space="preserve">
Realacionar la cifra que corresponde a la Línea o punto de partida en que inicia la actividad</t>
        </r>
      </text>
    </comment>
    <comment ref="H7" authorId="0" shapeId="0" xr:uid="{738DF9A1-D771-4CEF-A79C-261CFB710354}">
      <text>
        <r>
          <rPr>
            <sz val="9"/>
            <color indexed="81"/>
            <rFont val="Tahoma"/>
            <family val="2"/>
          </rPr>
          <t xml:space="preserve">
Relacionar en número la meta que corresponde a la ejecución en el año de la actividad.</t>
        </r>
      </text>
    </comment>
    <comment ref="I7" authorId="0" shapeId="0" xr:uid="{028FDE90-DBD9-482C-9898-D2B72CF3D33C}">
      <text>
        <r>
          <rPr>
            <sz val="9"/>
            <color indexed="81"/>
            <rFont val="Tahoma"/>
            <family val="2"/>
          </rPr>
          <t xml:space="preserve">
Relacionar y proyectar por mes la meta del año</t>
        </r>
      </text>
    </comment>
  </commentList>
</comments>
</file>

<file path=xl/sharedStrings.xml><?xml version="1.0" encoding="utf-8"?>
<sst xmlns="http://schemas.openxmlformats.org/spreadsheetml/2006/main" count="1413" uniqueCount="261">
  <si>
    <t>DIRECCIONAMIENTO ESTRATÉGICO</t>
  </si>
  <si>
    <t>CÓDIGO</t>
  </si>
  <si>
    <t>DEFT04</t>
  </si>
  <si>
    <t>FORMULACIÓN Y SEGUIMIENTO DE PLANES O CRONOGRAMAS</t>
  </si>
  <si>
    <t>VERSIÓN</t>
  </si>
  <si>
    <t>FECHA</t>
  </si>
  <si>
    <t>NOMBRE DEL PLAN O CRONOGRAMA</t>
  </si>
  <si>
    <t xml:space="preserve"> PROCESO, OBJETIVO, POLÍTICA, COMPONENTE </t>
  </si>
  <si>
    <t xml:space="preserve">ACTIVIDAD O TAREA </t>
  </si>
  <si>
    <t xml:space="preserve"> INDICADOR</t>
  </si>
  <si>
    <t xml:space="preserve"> CRONOGRAMA</t>
  </si>
  <si>
    <t xml:space="preserve"> SEGUIMIENTO A LA EJECUCIÓN </t>
  </si>
  <si>
    <t xml:space="preserve"> DEPENDENCIA Y/O FUNCIONARIO RESPONSABLE </t>
  </si>
  <si>
    <t xml:space="preserve">
Nombre </t>
  </si>
  <si>
    <t xml:space="preserve">
Dato Variable 1</t>
  </si>
  <si>
    <t xml:space="preserve">
Dato Variable 2</t>
  </si>
  <si>
    <t>Frecuencia de Reporte</t>
  </si>
  <si>
    <t xml:space="preserve"> Metas Programadas</t>
  </si>
  <si>
    <t xml:space="preserve">
Fecha de Reporte o Ejecución de la actividad</t>
  </si>
  <si>
    <t>Recursos Técnicos y/o financieros</t>
  </si>
  <si>
    <t xml:space="preserve">
Porcentaje (%) de avance o cumplimiento</t>
  </si>
  <si>
    <t xml:space="preserve">
 Relacionar Producto / Evidencia</t>
  </si>
  <si>
    <t xml:space="preserve">
Resultado de la Gestión</t>
  </si>
  <si>
    <t xml:space="preserve"> Análisis resultados de Gestión (OAP)</t>
  </si>
  <si>
    <t>Línea de Base</t>
  </si>
  <si>
    <t>Valor absoluto</t>
  </si>
  <si>
    <t>Ene</t>
  </si>
  <si>
    <t>Feb</t>
  </si>
  <si>
    <t>Mar</t>
  </si>
  <si>
    <t>Abr</t>
  </si>
  <si>
    <t>May</t>
  </si>
  <si>
    <t>Jun</t>
  </si>
  <si>
    <t>Jul</t>
  </si>
  <si>
    <t>Ago</t>
  </si>
  <si>
    <t>Sep</t>
  </si>
  <si>
    <t>Oct</t>
  </si>
  <si>
    <t>Nov</t>
  </si>
  <si>
    <t>Dic</t>
  </si>
  <si>
    <t>ESTRATÉGICO</t>
  </si>
  <si>
    <t>Política de Gestión Documental</t>
  </si>
  <si>
    <t xml:space="preserve">Porcentaje de avance en la ejecución del Plan de Implementación de la Política de Gestión Documental </t>
  </si>
  <si>
    <t>Trimestral</t>
  </si>
  <si>
    <t>Informe de avance cierre de brechas Diagnóstico de archivos</t>
  </si>
  <si>
    <t>Secretaria General</t>
  </si>
  <si>
    <t>Actualizar la política de gestión documental de acuerdo con los lineamientos establecidos por el Archivo General de la Nación y la Supersalud.</t>
  </si>
  <si>
    <t>Actualizar el Programa de Gestión Documental de acuerdo con los lineamientos y metodología definidos por el Archivo General de la Nación.</t>
  </si>
  <si>
    <t xml:space="preserve">Porcentaje de informes elaborados sobre la ejecución de capacitaciones en el plan de emergencia y Protocolo de rescate documental </t>
  </si>
  <si>
    <t>Realizar el análisis a las actividades críticas de éxito, para identificar la ausencia o duplicidad de funciones y barreras que impidan la oportuna, eficiente y eficaz prestación del servicio de la gestión documental en la entidad.</t>
  </si>
  <si>
    <t>Plan de análisis de actividades críticas de éxito del servicio de la gestión documental en la entidad</t>
  </si>
  <si>
    <t>Identificar estrategias y planes para lograr la articulación de la gestión documental con el plan estratégico institucional.</t>
  </si>
  <si>
    <t>Desarrollar la articulación de la política de gestión documental, con las Políticas del Modelo Integrado de Planeación y Gestión - MIPG, correspondientes.</t>
  </si>
  <si>
    <t>ADMINISTRACIÓN DE ARCHIVOS</t>
  </si>
  <si>
    <t>Desarrollar estrategias que garanticen la administración, la regulación normativa, la adecuación de instalaciones, la conformación y estructura del equipo de trabajo y los modelos de capacitaciones al interior de la entidad.</t>
  </si>
  <si>
    <t>Informe de estrategias</t>
  </si>
  <si>
    <t>Desarrollar acciones para la adecuación de las instalaciones o espacios destinados para custodia de documentos en sus diferentes formatos, en concordancia con la normatividad existente.</t>
  </si>
  <si>
    <t>Secretaria General - Direcciones de Talento humano</t>
  </si>
  <si>
    <t>Articular con el Plan Institucional de Capacitación, los temas priorizados por el área de gestión documental o quien haga sus veces.</t>
  </si>
  <si>
    <t>Plan Institucional Capacitación en Gestión Documental</t>
  </si>
  <si>
    <t>Desarrollar la identificación de los riesgos laborales acordes con las diferentes actividades ejecutadas en el área de archivo teniendo en cuenta aspectos como bioseguridad y trabajo de fuerza.</t>
  </si>
  <si>
    <t>Secretaria General - Dirección de Talento humano</t>
  </si>
  <si>
    <t>PROCESOS DE LA GESTIÓN DOCUMENTAL</t>
  </si>
  <si>
    <t>Desarrollar los criterios o aspectos previstos en el proceso de planeación del Programa de Gestión Documental, para la posterior producción de los documentos (Diseño y Creación)en sus diferentes medios.</t>
  </si>
  <si>
    <t xml:space="preserve">Cuadro de Clasificación Documental </t>
  </si>
  <si>
    <t>Realizar procesos de transferencia documental secundaria</t>
  </si>
  <si>
    <t>Elaborar un programa de reprografía que prioriza y garantiza que la documentación cuenta con un respaldo que permite su recuperación a lo largo del tiempo mediante procesos adecuados de preservación.</t>
  </si>
  <si>
    <t>Porcentaje de avance en la ejecución del Plan de Implementación de la Política de Gestión Documental.</t>
  </si>
  <si>
    <t>Secretaria General - Grupo de Correspondencia</t>
  </si>
  <si>
    <t>Informe Plan de Conservación Documental</t>
  </si>
  <si>
    <t>Dirección de Innovación y Desarrollo - Subdirección de Tecnologías de la información</t>
  </si>
  <si>
    <t>TECNOLÓGICO</t>
  </si>
  <si>
    <t>Gestionar gradualmente el proceso de implementación de un Sistema de Gestión de documentos electrónicos de archivo de acuerdo con el análisis organizacional, normativo, tecnológico y documental y el modelo de requisitos.</t>
  </si>
  <si>
    <t>Informe del avance en la implementación del Sistema de Gestión de Documentos Electrónicos de Archivo -SGDEA.</t>
  </si>
  <si>
    <t xml:space="preserve">Generar y controlar a través de un consecutivo único los actos administrativos de la entidad - SGDEA. </t>
  </si>
  <si>
    <t>Informe sobre el mecanismo implementado para el control del consecutivo único de actos administrativos.</t>
  </si>
  <si>
    <t>Realizar seguimiento a la funcionalidad de crear los expedientes electrónicos con los respectivos componentes tecnológicos que requiera la entidad.</t>
  </si>
  <si>
    <t>Informe sobre la funcionalidad de la creación de Expedientes electrónicos</t>
  </si>
  <si>
    <t>CULTURAL</t>
  </si>
  <si>
    <t>Identificar, implementar y hacer seguimiento a las acciones que promuevan la apropiación de una cultura organizacional orientada hacia la gestión del conocimiento - Gestión Documental</t>
  </si>
  <si>
    <t>Porcentaje de avance en la ejecución del Plan de Implementación de la Política de Gestión Documental</t>
  </si>
  <si>
    <t>Informe de seguimiento a las acciones de apropiación de la cultura organizacional dirigida al componente de Gestión Documental</t>
  </si>
  <si>
    <t>Recopilar información para construir la memoria institucional con los documentos que posee el archivo, las experiencias del personal y conocimientos acumulados en el tiempo.</t>
  </si>
  <si>
    <t>Última fecha de actualización del registro :</t>
  </si>
  <si>
    <t>Número de entregables MIPG</t>
  </si>
  <si>
    <t>Myo</t>
  </si>
  <si>
    <t>Agt</t>
  </si>
  <si>
    <t>Total mes</t>
  </si>
  <si>
    <t xml:space="preserve">Total Trimestral </t>
  </si>
  <si>
    <t>Total Semestral</t>
  </si>
  <si>
    <t>Total anual acumulado</t>
  </si>
  <si>
    <t>Total anual acumulado %</t>
  </si>
  <si>
    <t>%PAG</t>
  </si>
  <si>
    <t>Q1</t>
  </si>
  <si>
    <t>Q2</t>
  </si>
  <si>
    <t>Q3</t>
  </si>
  <si>
    <t>Q4</t>
  </si>
  <si>
    <t>Atributo</t>
  </si>
  <si>
    <t>Descripción del atributo</t>
  </si>
  <si>
    <t>Tipo de atributo</t>
  </si>
  <si>
    <t>Ejemplo de registro</t>
  </si>
  <si>
    <t>Calidad del dato</t>
  </si>
  <si>
    <t>Relacionar el nombre de la actividad asociada al plan, o plan o componente o cronograma.</t>
  </si>
  <si>
    <t>Texto</t>
  </si>
  <si>
    <t>Relacionar la acividad general del PAG, ejemplo: Cronograma de actividades para la apropiación, fortalecimiento  y seguimiento de la planeación estratégica Institucional.</t>
  </si>
  <si>
    <t>Iniciar en mayuscula y no colocar siglas sin su significado</t>
  </si>
  <si>
    <t>PROCESO, OBJETIVO, POLÍTICA, COMPONENTE O PLANES</t>
  </si>
  <si>
    <t>Relacionar el nombre del proceso, objetivo, política o componente (en el caso del PAAC) sobre el que se va a formular o reportar avance de sus actividades</t>
  </si>
  <si>
    <t>Si está asociado a un proceso, ejemplo: Direccionamiento Estratégico; si está asociado a una política, ejemplo: Planeación Institucional</t>
  </si>
  <si>
    <t>Se debe relacionar la política, proceso o componente formal, con el nombre como se encuentre en el Sistema Integrado de Gestión</t>
  </si>
  <si>
    <t>ACTIVIDADES O TAREAS</t>
  </si>
  <si>
    <t>Relacionar las actividades o tareas a ejecutar asociadas al Plan o Actividad General</t>
  </si>
  <si>
    <t>Actividad o tarea, ejemplo: Realizar seguimiento y consolidación al plan Estratégico Sectorial</t>
  </si>
  <si>
    <t>Escribir la actividad o tarea iniciando en verbo infinitivo y sin siglas</t>
  </si>
  <si>
    <t>INDICADOR</t>
  </si>
  <si>
    <t>Espacio Informativo no se relaciona en la fila (Solo se relaciona información, si el cronograma se reporta a la OAP)</t>
  </si>
  <si>
    <t>Espacio Informativo</t>
  </si>
  <si>
    <t xml:space="preserve">Nombre </t>
  </si>
  <si>
    <t>Relacionar el indicador con que se mide en el Plan (PAG- PEIDA)</t>
  </si>
  <si>
    <t xml:space="preserve">Se relaciona el Indicador general con que se mide en el Plan, en este caso del PAG, ejemplo: Ejecutar cronograma de actividades para la implementación de las políticas de Planeación Institucional y  Seguimiento y Evaluación del Desempeño Institucional del Modelo Integrado de Planeación- MIPG </t>
  </si>
  <si>
    <t xml:space="preserve">Se relaciona el nombre del indicador, este no debe contener siglas </t>
  </si>
  <si>
    <t>Dato Variable 1</t>
  </si>
  <si>
    <t>Relacionar la variable 1 del indicador  con que se mide en el Plan (PAG- PEIDA)</t>
  </si>
  <si>
    <t>Se relaciona la variable uno (1) o numerador del indicador  general con que se mide en el Plan, en este caso del PAG, ejemplo: Número de actividades ejecutadas en el plan de acción de MIPG de las políticas "Planeación Institucional, Seguimiento y evaluación del desempeño institucional"</t>
  </si>
  <si>
    <t xml:space="preserve">Se debe relacionar en número o porcentaje de acuerdo con la formula del indicador </t>
  </si>
  <si>
    <t>Dato Variable 2</t>
  </si>
  <si>
    <t>Relacionar la variable 2 del indicador (Si aplica - Porcentual, Índice, Moda, Mediana) con que se mide en el Plan (PAG- PEIDA)</t>
  </si>
  <si>
    <t xml:space="preserve">Como el indicador es Numérico no aplica relacionar variable dos (2), en caso que fuera porcentual o Índice, se debe relacionar la variable 2 o denominador </t>
  </si>
  <si>
    <t xml:space="preserve">Se debe relacionar en número de acuerdo con la formula del indicador </t>
  </si>
  <si>
    <t>Seleccione la variable de acuerdo a la frecuencia en reportará la actividad</t>
  </si>
  <si>
    <t>Selección</t>
  </si>
  <si>
    <t xml:space="preserve">Selecciona la periodicidad de reporte entre la lista relacionada, ejemplo: Trimestral </t>
  </si>
  <si>
    <t>Escoger solo de la Selección la cual ya viene predeterminada</t>
  </si>
  <si>
    <t>CRONOGRAMA</t>
  </si>
  <si>
    <t>Espacio Informativo no se relaciona en la fila</t>
  </si>
  <si>
    <t>Informativo</t>
  </si>
  <si>
    <t>Metas Programadas</t>
  </si>
  <si>
    <t>Fecha de Reporte o Ejecución de la actividad</t>
  </si>
  <si>
    <t>En este espacio se encuentran los meses del año y se debe colocar cuando reportará la actividad o tarea</t>
  </si>
  <si>
    <t>En este se selecciona y se coloca la meta por periodo de reporte, ejemplo: Marzo 1; Junio: 1; Septiembre: 1; Diciembre; 1</t>
  </si>
  <si>
    <t>Se debe relacionar en el mes correspondiente en numero a reportar, o x señalando que inicia la actividad</t>
  </si>
  <si>
    <t>Línea o punto de partida en que inicia la actividad</t>
  </si>
  <si>
    <t>Se trae la información del punto de partida de la actividad, Ejemplo: 2</t>
  </si>
  <si>
    <t>Se debe relacionar en numero o porcentaje, de acuerdo con el punto de partida de la actividad o tarea</t>
  </si>
  <si>
    <t>Colocar la meta de la actividad (Numérica)</t>
  </si>
  <si>
    <t>La meta de la actividad o tarea a desarrollar, ejemplo: 4</t>
  </si>
  <si>
    <t>En este puto solo se debe relacionar en numero, la meta proyectada</t>
  </si>
  <si>
    <t>Relacionar los recursos a la actividad asociada. Espacio solo para el componente de Seguridad y Salud en el Trabajo - SST</t>
  </si>
  <si>
    <t>Relacionar el recurso que necesita, ejemplo: Se necesitan $250.000.000 para la ejecución de….</t>
  </si>
  <si>
    <t xml:space="preserve">SEGUIMIENTO A LA EJECUCIÓN </t>
  </si>
  <si>
    <t>PORCENTAJE (%) DE AVANCE</t>
  </si>
  <si>
    <t>Relacione el porcentaje de avance de las actividades de la columna D o F, de acuerdo a la formula del indicador,  correspondientes al período de reporte</t>
  </si>
  <si>
    <t>Se relaciona el porcentaje de avance de las actividades de la columna D o F, de acuerdo a la formula del indicador, ejemplo: 80%</t>
  </si>
  <si>
    <t>Se debe relacionar en porcentaje, de acuerdo con la formula</t>
  </si>
  <si>
    <t>RELACIONAR PRODUCTO / EVIDENCIA</t>
  </si>
  <si>
    <t>Relacione el producto o evidencia que soporte la ejecución y/o avance de la actividad relacionada y en el seguimiento, Adjunte los documentos que respalden el resultado del indicador y de la gestión.</t>
  </si>
  <si>
    <t>Se relaciona el producto o entregable que evidencia el cumplimiento o avance de la actividad, ejemplo: Plan estratégico Sectorial consolidado y enviado al Ministerio de Salud</t>
  </si>
  <si>
    <t>Se anexa la evidencia que soporta la ejecución de la actividad</t>
  </si>
  <si>
    <t xml:space="preserve"> RESULTADO DE  LA GESTION</t>
  </si>
  <si>
    <t>Relacione o describa la gestión realizada frente a la ejecución de la actividad o tarea</t>
  </si>
  <si>
    <t xml:space="preserve">Se relaciona lo realizado para el cumplimiento a avance de la actividad, ejemplo: Se consolida la información correspondiente al tercer trimestre de la vigencia, se analiza, valida y se envía al Ministerio de Salud  </t>
  </si>
  <si>
    <t>Se debe relacionar el seguimiento de la actividad y/o tarea de manera clara y concisa</t>
  </si>
  <si>
    <t>Análisis resultados de Gestión (OAP)</t>
  </si>
  <si>
    <t xml:space="preserve">Este espacio exclusivo para la OAP, en donde se relaciona el análisis correspondiente a lo reportado por las areas </t>
  </si>
  <si>
    <t xml:space="preserve">Se relacionael analisis correspondiente frente al avance o cumplimiento de la actividad, ejemplo: La depedencia consolidó la información correspondiente al tercer trimestre de la vigencia, se analiza, valida y se envía al Ministerio de Salud  </t>
  </si>
  <si>
    <t xml:space="preserve">Se debe relacionar el seguimiento de la actividad y/o tarea de manera clara y concisa, cumpliendo con las reglas gramaticales </t>
  </si>
  <si>
    <t xml:space="preserve">DEPENDENCIA Y/O FUNCIONARIO RESPONSABLE </t>
  </si>
  <si>
    <t>Relacione la dependencia y/o funcionario responsable de realizar la actividad o tarea</t>
  </si>
  <si>
    <t>Dependencia y funcionario responsable, ejemplo: Oficina Asesora de Planeación, Andrea del Pilar López</t>
  </si>
  <si>
    <t xml:space="preserve">Se debe colocar con las Iniciales en Mayúsculas </t>
  </si>
  <si>
    <t>Fecha Actualización</t>
  </si>
  <si>
    <t>Se realaciona la fecha de actualización del cronograma</t>
  </si>
  <si>
    <t>Se publica el primer día hábil del mes sujeto de modificación, ejemplo: 01/04/2023</t>
  </si>
  <si>
    <t>Relacionar la fecha así DD/MM/AAAA</t>
  </si>
  <si>
    <t>Mensual</t>
  </si>
  <si>
    <t>Bimestral</t>
  </si>
  <si>
    <t>Cuatrimestral</t>
  </si>
  <si>
    <t>Semestral</t>
  </si>
  <si>
    <t xml:space="preserve">Anual </t>
  </si>
  <si>
    <t>N/A</t>
  </si>
  <si>
    <t>Elaboración de estrategias por parte del área de gestión documental  o quien haga sus veces, para garantizar la administración de archivos teniendo en cuenta las siguientes actividades: (Planeación de la función archivística en articulación con la política de gestión documental, PINAR y PGD, Identificación de recursos.)</t>
  </si>
  <si>
    <t>Contratar los servicios de Digitalización de sopórtes analógicos audiovisulaes del Archivo Cenrtral de la Superintendencia Nacional de Salud.</t>
  </si>
  <si>
    <t>Informe del proceso de eliminación de Documentos</t>
  </si>
  <si>
    <t>Informe los aspectos relacionados con la seguridad de información contenida en documentos electrónicos de archivo</t>
  </si>
  <si>
    <t>Contrubuir al desarrollo de estrategias de acceso y consulta de la información contenida respetando la protección de los datos personales, derecho a la intimidad. (Formulario web PQRD).</t>
  </si>
  <si>
    <t>Informe de los formularios dispuestos a la ciudadanía en el alcance de las PQRD.</t>
  </si>
  <si>
    <t>Modelo de Gestión Documental y Administración de Archivos -MGDA- en 2025 - Alcanzar el Nivel de madurez en dos (2) componentes en "Básico" y un (1) componente en "Intermedio".</t>
  </si>
  <si>
    <t>Política de Gestión Documental (actualización y aprobación de ser necesaria)</t>
  </si>
  <si>
    <t>Programa de Gestión Documental - PGD (actualización y aprobación).</t>
  </si>
  <si>
    <t>Actualizar, aprobar e implementar el instrumento archivístico PINAR de acuerdo con los lineamientos y metodología establecida por el Archivo General de la Nación.</t>
  </si>
  <si>
    <t>Plan Institucional de Archivos - PINAR (actualización y aprobación).</t>
  </si>
  <si>
    <t xml:space="preserve">Complementar y realizar la implementación permanente del sistema integrado de conservación -SIC, teniendo en cuenta los lineamientos dados por el Archivo General de la Nación. </t>
  </si>
  <si>
    <t>Sistema Integrado de Conservación - SIC (complementación)</t>
  </si>
  <si>
    <t>Secretaria General - Dirección de Innovación y Desarrollo - Subdirección de Tecnologías de la información</t>
  </si>
  <si>
    <t>Actualizar la matriz de riegos en gestión documental, con los procesos responsables de su gestión.</t>
  </si>
  <si>
    <t>Matriz de Riesgos en Gestión Documental (Actualización)</t>
  </si>
  <si>
    <t>Documento relacionado con la articulación de la Gestión Documental con el Plan Estratégico Institucional</t>
  </si>
  <si>
    <t>Informe sobre la articulación de la política de gestión documental, con las Políticas del Modelo Integrado de Planeación y Gestión - MIPG.</t>
  </si>
  <si>
    <t>Elaborar y realizar seguimiento a los indicadores de gestión para la medición del PINAR y PGD.</t>
  </si>
  <si>
    <t>Indicadores de gestión para la medición del PINAR y PGD.</t>
  </si>
  <si>
    <t>Elaborar e implementar el Programa especifico de documentos vitales y o esenciales</t>
  </si>
  <si>
    <t>Elaboración e implementación del Programa especifico de documentos vitales y o esenciales</t>
  </si>
  <si>
    <t>Diseñar lista de chequeo para el seguimiento y control de la función archivística (MGDA) contribuyendo a las actividades de auditoría interna.</t>
  </si>
  <si>
    <t>Lista de chequeo para el seguimiento y control de la función archivística (MGDA).</t>
  </si>
  <si>
    <t>Informe de Infraestructura locativa</t>
  </si>
  <si>
    <t xml:space="preserve">Informe de estrategias para garantizar la planeación en virtud del componente administración de archivos. </t>
  </si>
  <si>
    <t>Definir la metodología para evaluar la efectividad de la capacitación en Gestión Documental.</t>
  </si>
  <si>
    <t>Metodología para evaluar la efectividad de la capacitación en Gestión Documental.</t>
  </si>
  <si>
    <t>Documento sobre la identificación de los riesgos laborales archivísticos</t>
  </si>
  <si>
    <t xml:space="preserve">Informe sobre el desarrollo de los criterios o aspectos previstos en el proceso de planeación del Programa de Gestión Documental, para la posterior producción de los documentos a la luz del Progarma específico de formas y formularios electrónicos. </t>
  </si>
  <si>
    <t>Informe de la documentación digitalizada.</t>
  </si>
  <si>
    <t>Elaborar el Cuadro de Clasificación Documental  de conformidad con la actualización de la TRD V4, de acuerdo con los lineamientos establecidos por el Archivo General de la Nación.</t>
  </si>
  <si>
    <t>Realizar el proceso de actualización, aprobación y convalidación de la TRD actualización v04 de acuerdo con las etapas establecidas en la normatividad aplicable.</t>
  </si>
  <si>
    <t>Tablas de Retención Documental actualización v04 convalidada</t>
  </si>
  <si>
    <t xml:space="preserve"> Transferencia documental secundaria a la luz de las TVD y de la historia institucional</t>
  </si>
  <si>
    <t xml:space="preserve">Actualización (de ser necesario), aprobación e implementación del programa específico de repografía. </t>
  </si>
  <si>
    <t>Desarrollar un manual de procedimientos que establezca el control, seguimiento y consulta de las comunicaciones oficiales enviadas y recibidas en el marco del gestor documental y el establecimiento de los diferentes canales para ello.</t>
  </si>
  <si>
    <t>Manual que establezca el control, seguimiento y consulta de las comunicaciones oficiales enviadas y recibida en el marco del gestor documental.</t>
  </si>
  <si>
    <t xml:space="preserve">Desarrollar el procedimiento de descripción documental. </t>
  </si>
  <si>
    <t>Documento sobre descripción Documental</t>
  </si>
  <si>
    <t>Elaborar e implementar el Plan de transferencias documentales, primarias y secundarias.</t>
  </si>
  <si>
    <t>Plan de Transferencias Documentales primarias y secundarias y formulación de la historia institucional.</t>
  </si>
  <si>
    <t xml:space="preserve">Desarrollar el proceso de eliminación documental. </t>
  </si>
  <si>
    <t>Gestionar permanentemente el plan de conservación documental, en el contexto del Sistema Integrado de Conservación de la Entidad.</t>
  </si>
  <si>
    <t>Estructurar y documentar actividades para la construcción del Plan de preservación digital a largo plazo en el contexto del Sistema Integrado de Conservación de la Entidad, siguiendo la normativa de AGN.</t>
  </si>
  <si>
    <t>Formulación del Plan de Preservación Digital a Largo Plazo.</t>
  </si>
  <si>
    <t>Definir lineamientos con la STI sobre la Política de Preservación Digital a largo plazo</t>
  </si>
  <si>
    <t>Lineamientos Política de Preservación Digital a Largo Plazo</t>
  </si>
  <si>
    <t>Elaboración de los siguientes Instrumentos Archivísticos: mapas de procesos, flujos documentales y banco terminológico.</t>
  </si>
  <si>
    <t>Instrumentos Archivísticos: mapas de procesos, flujos documentales y banco terminológico.</t>
  </si>
  <si>
    <t>Elaborar e implementar el Programa Específico de Documentos Especiales.</t>
  </si>
  <si>
    <t>Formulación e implementación del programa específico de documentos especiales.</t>
  </si>
  <si>
    <t>Informe de Valores Primarios y Secundarios relacionados con la actualización de la TRD V4.</t>
  </si>
  <si>
    <t>Gestionar los aspectos relacionados con la seguridad de información contenida en documentos electrónicos de archivo en el  Sistema de Gestión Documental. (Configuración de la seguridad de la información en las cumunicaciones oficiales de la entidad).</t>
  </si>
  <si>
    <t xml:space="preserve">Elaborar e implemenatr el Programa Específico de Documentos Electrónicos (Articulación con STI) en el marco del Programa de Gestión Documental. </t>
  </si>
  <si>
    <t xml:space="preserve">Programa Específico de Documentos Electrónicos </t>
  </si>
  <si>
    <t xml:space="preserve">Elaborar e implementar el Programa específico de normalización de formas y formularios electrónicos (Articulación con STI y OAP) en el marco del Progrma de Gestión Documental. </t>
  </si>
  <si>
    <t>Programa específico de normalización de formas y formularios electrónicos</t>
  </si>
  <si>
    <t>Secretaria General - Dirección de Innovación y Desarrollo - Subdirección de Tecnologías de la información - OAP</t>
  </si>
  <si>
    <t>Elaboración de los siguientes Instrumentos Archivísticos: Modelo de Requisitos para la Gestión de Documentos Electrónicos, Esquema de Metadatos,Tablas de Control de Acceso</t>
  </si>
  <si>
    <t>Formulación de instrumentos Archivísticos: Modelo de Requisitos para la Gestión de Documentos Electrónicos, Esquema de Metadatos,Tablas de Control de Acceso.</t>
  </si>
  <si>
    <t>Documento de memoria institucional</t>
  </si>
  <si>
    <t>Desarrollar mecanismos de difusión de información a través de la promoción de productos y servicios que dispone la Gestión Documental.</t>
  </si>
  <si>
    <t>Documento de mecanismos de Difusión.</t>
  </si>
  <si>
    <t xml:space="preserve">Avanzar en la ejecución del plan de Acción para cerrar brechas, de conformidad con los hallazgos encontrados en el diagnóstico integral de archivos, Plan de mejoramiento 1563- 2024 y FURAG (2023). </t>
  </si>
  <si>
    <r>
      <t>Gestionar el proceso de valoración documental teniendo en cuenta los valores primarios y secundarios para todas las series y subseries documentales,</t>
    </r>
    <r>
      <rPr>
        <b/>
        <sz val="9"/>
        <color theme="1"/>
        <rFont val="Arial"/>
        <family val="2"/>
      </rPr>
      <t xml:space="preserve"> </t>
    </r>
    <r>
      <rPr>
        <sz val="9"/>
        <color theme="1"/>
        <rFont val="Arial"/>
        <family val="2"/>
      </rPr>
      <t>incluidos DDHH y DIH en cualquier soporte identificadas en los instrumentos archivísticos.</t>
    </r>
  </si>
  <si>
    <t>Documentar cómo se desarrolla la articulación de la política de gestión documental, con las demás Políticas del Modelo Integrado de Planeación y Gestión - MIPG, correspondientes.</t>
  </si>
  <si>
    <t>Informe sobre cómo se desarrolla la articulación de la política de gestión documental, con las Políticas del Modelo Integrado de Planeación y Gestión - MIPG.</t>
  </si>
  <si>
    <t xml:space="preserve">Realizar el proceso de actualización, aprobación (CIGD) y remisión de la TRD al AGN, de acuerdo con las etapas establecidas en la normatividad aplicable.
</t>
  </si>
  <si>
    <t>Tablas de Retención Documental actualizada y aprobada (CIGD)</t>
  </si>
  <si>
    <t>Avanzar en el proceso de transferencia documental secundaria”</t>
  </si>
  <si>
    <t>Matriz de descripción "ISAD(G)",</t>
  </si>
  <si>
    <t xml:space="preserve">Desarrollar el proceso de eliminación documental analógica </t>
  </si>
  <si>
    <t>Actualizar y aprobar el plan de conservación documental, en el contexto del Sistema Integrado de Conservación de la Entidad.</t>
  </si>
  <si>
    <t>Plan de conservación documental actualizado y aprobado</t>
  </si>
  <si>
    <t>Cronograma de actividades para la formulación del Plan de preservación digital a largo plazo; Informe de avance de la formulación del Plan de preservación digital a largo plazo.</t>
  </si>
  <si>
    <t xml:space="preserve">Analizar e identificar las series y subseries relativas a los derechos humanos, y tipos documentales en el marco de la memoria histórica y conflicto armado, resultado del proceso de valoración documental. </t>
  </si>
  <si>
    <t>Memoria descriptiva
Tabla de Retención Documental (TRD)</t>
  </si>
  <si>
    <t>Gestionar gradualmente el proceso de implementación de un Sistema de Gestión de documentos electrónicos, de acuerdo con el análisis organizacional, normativo, tecnológico y documental y el modelo de requisitos.</t>
  </si>
  <si>
    <t>IModelo de Requisitos -MOREQ
Informe de Pruebas funcionales y no funcionales
Historias de usuario
Diagramas de Arquitectura, infraestructura y Modelo Entidad-Relación
Índice electrónico</t>
  </si>
  <si>
    <t xml:space="preserve">Gestionar los aspectos relacionados con la seguridad de información contenida en documentos electrónicos en el  Sistema de Gestión Documental. </t>
  </si>
  <si>
    <t>Informe con los aspectos relacionados con la seguridad de información contenida en documentos electrónicos de archivo</t>
  </si>
  <si>
    <t xml:space="preserve">Despliegue de productos del componente cultural del Modelo de Gestión Documental y Administración de Archivos (MGDA): Memoria institucional, Archivos históricos y redes culturales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</si>
</sst>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tint="0.34998626667073579"/>
      <name val="Arial"/>
      <family val="2"/>
    </font>
    <font>
      <sz val="8"/>
      <color theme="1"/>
      <name val="Calibri"/>
      <family val="2"/>
      <scheme val="minor"/>
    </font>
    <font>
      <sz val="9"/>
      <color indexed="81"/>
      <name val="Tahoma"/>
      <family val="2"/>
    </font>
    <font>
      <b/>
      <sz val="12"/>
      <color theme="0"/>
      <name val="Arial"/>
      <family val="2"/>
    </font>
    <font>
      <b/>
      <sz val="12"/>
      <color theme="0"/>
      <name val="Calibri"/>
      <family val="2"/>
      <scheme val="minor"/>
    </font>
    <font>
      <b/>
      <sz val="12"/>
      <color theme="1" tint="0.34998626667073579"/>
      <name val="Arial"/>
      <family val="2"/>
    </font>
    <font>
      <b/>
      <sz val="12"/>
      <name val="Arial"/>
      <family val="2"/>
    </font>
    <font>
      <sz val="12"/>
      <name val="Arial"/>
      <family val="2"/>
    </font>
    <font>
      <sz val="11"/>
      <color theme="1"/>
      <name val="Calibri"/>
      <family val="2"/>
      <scheme val="minor"/>
    </font>
    <font>
      <sz val="9"/>
      <color rgb="FF000000"/>
      <name val="Arial"/>
      <family val="2"/>
    </font>
    <font>
      <sz val="9"/>
      <color theme="1"/>
      <name val="Arial"/>
      <family val="2"/>
    </font>
    <font>
      <sz val="9"/>
      <name val="Arial"/>
      <family val="2"/>
    </font>
    <font>
      <b/>
      <sz val="11"/>
      <color rgb="FF000000"/>
      <name val="Arial"/>
      <family val="2"/>
    </font>
    <font>
      <sz val="11"/>
      <color theme="1"/>
      <name val="Arial"/>
      <family val="2"/>
    </font>
    <font>
      <b/>
      <sz val="11"/>
      <color theme="1"/>
      <name val="Arial"/>
      <family val="2"/>
    </font>
    <font>
      <b/>
      <sz val="12"/>
      <color theme="1"/>
      <name val="Arial"/>
      <family val="2"/>
    </font>
    <font>
      <sz val="12"/>
      <color theme="1"/>
      <name val="Arial"/>
      <family val="2"/>
    </font>
    <font>
      <b/>
      <sz val="14"/>
      <color theme="1"/>
      <name val="Arial"/>
      <family val="2"/>
    </font>
    <font>
      <b/>
      <sz val="14"/>
      <color theme="1" tint="0.34998626667073579"/>
      <name val="Arial"/>
      <family val="2"/>
    </font>
    <font>
      <sz val="9"/>
      <color theme="1"/>
      <name val="Calibri"/>
      <family val="2"/>
      <scheme val="minor"/>
    </font>
    <font>
      <sz val="9"/>
      <color rgb="FFFF0000"/>
      <name val="Arial"/>
      <family val="2"/>
    </font>
    <font>
      <b/>
      <sz val="9"/>
      <color theme="1"/>
      <name val="Arial"/>
      <family val="2"/>
    </font>
    <font>
      <sz val="11"/>
      <color rgb="FF000000"/>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00723F"/>
        <bgColor rgb="FF000000"/>
      </patternFill>
    </fill>
    <fill>
      <patternFill patternType="solid">
        <fgColor rgb="FF00723F"/>
        <bgColor indexed="64"/>
      </patternFill>
    </fill>
    <fill>
      <patternFill patternType="solid">
        <fgColor theme="9" tint="0.79998168889431442"/>
        <bgColor indexed="64"/>
      </patternFill>
    </fill>
    <fill>
      <patternFill patternType="solid">
        <fgColor theme="8" tint="0.79998168889431442"/>
        <bgColor rgb="FF000000"/>
      </patternFill>
    </fill>
    <fill>
      <patternFill patternType="solid">
        <fgColor rgb="FFFFFFFF"/>
        <bgColor rgb="FF000000"/>
      </patternFill>
    </fill>
    <fill>
      <patternFill patternType="solid">
        <fgColor rgb="FF92D05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FFFFCC"/>
        <bgColor indexed="64"/>
      </patternFill>
    </fill>
    <fill>
      <patternFill patternType="solid">
        <fgColor rgb="FFC6E0B4"/>
        <bgColor rgb="FF000000"/>
      </patternFill>
    </fill>
    <fill>
      <patternFill patternType="solid">
        <fgColor rgb="FF92D050"/>
        <bgColor rgb="FF000000"/>
      </patternFill>
    </fill>
  </fills>
  <borders count="4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9" fillId="0" borderId="0"/>
    <xf numFmtId="9" fontId="9" fillId="0" borderId="0" applyFont="0" applyFill="0" applyBorder="0" applyAlignment="0" applyProtection="0"/>
  </cellStyleXfs>
  <cellXfs count="204">
    <xf numFmtId="0" fontId="0" fillId="0" borderId="0" xfId="0"/>
    <xf numFmtId="0" fontId="0" fillId="2" borderId="1" xfId="0" applyFill="1" applyBorder="1" applyAlignment="1">
      <alignment wrapText="1"/>
    </xf>
    <xf numFmtId="0" fontId="1" fillId="2" borderId="3" xfId="0" applyFont="1" applyFill="1" applyBorder="1" applyAlignment="1">
      <alignment horizontal="center" vertical="center" wrapText="1"/>
    </xf>
    <xf numFmtId="0" fontId="2" fillId="0" borderId="0" xfId="0" applyFont="1"/>
    <xf numFmtId="0" fontId="2" fillId="0" borderId="0" xfId="0" applyFont="1" applyAlignment="1">
      <alignment wrapText="1"/>
    </xf>
    <xf numFmtId="0" fontId="0" fillId="0" borderId="21" xfId="0" applyBorder="1"/>
    <xf numFmtId="0" fontId="0" fillId="2" borderId="9" xfId="0" applyFill="1" applyBorder="1" applyAlignment="1">
      <alignment horizontal="center" wrapText="1"/>
    </xf>
    <xf numFmtId="0" fontId="5"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readingOrder="1"/>
    </xf>
    <xf numFmtId="0" fontId="4" fillId="3" borderId="12" xfId="0" applyFont="1" applyFill="1" applyBorder="1" applyAlignment="1">
      <alignment horizontal="center" vertical="center" wrapText="1" readingOrder="1"/>
    </xf>
    <xf numFmtId="0" fontId="4" fillId="3" borderId="13" xfId="0" applyFont="1" applyFill="1" applyBorder="1" applyAlignment="1">
      <alignment horizontal="center" vertical="center" wrapText="1" readingOrder="1"/>
    </xf>
    <xf numFmtId="0" fontId="0" fillId="2" borderId="9" xfId="0" applyFill="1" applyBorder="1" applyAlignment="1">
      <alignment wrapText="1"/>
    </xf>
    <xf numFmtId="0" fontId="6" fillId="2" borderId="2"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7" fillId="2" borderId="21" xfId="0" applyFont="1" applyFill="1" applyBorder="1" applyAlignment="1">
      <alignment vertical="center" wrapText="1"/>
    </xf>
    <xf numFmtId="0" fontId="4" fillId="4" borderId="16" xfId="0" applyFont="1" applyFill="1" applyBorder="1" applyAlignment="1">
      <alignment horizontal="center" vertical="center" wrapText="1"/>
    </xf>
    <xf numFmtId="0" fontId="6" fillId="2" borderId="21" xfId="0" applyFont="1" applyFill="1" applyBorder="1" applyAlignment="1">
      <alignment horizontal="left" vertical="center" wrapText="1"/>
    </xf>
    <xf numFmtId="0" fontId="1" fillId="2" borderId="4" xfId="0" applyFont="1" applyFill="1" applyBorder="1" applyAlignment="1" applyProtection="1">
      <alignment horizontal="center" vertical="center" wrapText="1"/>
      <protection locked="0"/>
    </xf>
    <xf numFmtId="14" fontId="1" fillId="2" borderId="4" xfId="0" applyNumberFormat="1" applyFont="1" applyFill="1" applyBorder="1" applyAlignment="1" applyProtection="1">
      <alignment horizontal="center" vertical="center" wrapText="1"/>
      <protection locked="0"/>
    </xf>
    <xf numFmtId="0" fontId="11" fillId="0" borderId="21" xfId="1" applyFont="1" applyBorder="1" applyAlignment="1">
      <alignment vertical="center" wrapText="1"/>
    </xf>
    <xf numFmtId="0" fontId="11" fillId="0" borderId="22" xfId="1" applyFont="1" applyBorder="1" applyAlignment="1" applyProtection="1">
      <alignment horizontal="left" vertical="center" wrapText="1"/>
      <protection locked="0"/>
    </xf>
    <xf numFmtId="0" fontId="11" fillId="0" borderId="21" xfId="1" applyFont="1" applyBorder="1" applyAlignment="1">
      <alignment horizontal="justify" vertical="center" wrapText="1"/>
    </xf>
    <xf numFmtId="0" fontId="11" fillId="0" borderId="21" xfId="1" applyFont="1" applyBorder="1" applyAlignment="1" applyProtection="1">
      <alignment horizontal="left" vertical="center" wrapText="1"/>
      <protection locked="0"/>
    </xf>
    <xf numFmtId="0" fontId="11" fillId="2" borderId="21" xfId="1" applyFont="1" applyFill="1" applyBorder="1" applyAlignment="1">
      <alignment horizontal="justify" vertical="center" wrapText="1"/>
    </xf>
    <xf numFmtId="0" fontId="11" fillId="0" borderId="21" xfId="1" applyFont="1" applyBorder="1" applyAlignment="1">
      <alignment horizontal="left" vertical="center" wrapText="1"/>
    </xf>
    <xf numFmtId="0" fontId="11" fillId="2" borderId="21" xfId="1" applyFont="1" applyFill="1" applyBorder="1" applyAlignment="1">
      <alignment horizontal="left" vertical="center" wrapText="1"/>
    </xf>
    <xf numFmtId="0" fontId="12" fillId="2" borderId="21" xfId="1" applyFont="1" applyFill="1" applyBorder="1" applyAlignment="1">
      <alignment horizontal="left" vertical="center" wrapText="1"/>
    </xf>
    <xf numFmtId="0" fontId="12" fillId="0" borderId="21" xfId="1" applyFont="1" applyBorder="1" applyAlignment="1">
      <alignment horizontal="left" vertical="center" wrapText="1"/>
    </xf>
    <xf numFmtId="0" fontId="11" fillId="0" borderId="22" xfId="1" applyFont="1" applyBorder="1" applyAlignment="1" applyProtection="1">
      <alignment horizontal="center" vertical="center"/>
      <protection locked="0"/>
    </xf>
    <xf numFmtId="0" fontId="11" fillId="0" borderId="21" xfId="1" applyFont="1" applyBorder="1" applyAlignment="1" applyProtection="1">
      <alignment horizontal="center" vertical="center"/>
      <protection locked="0"/>
    </xf>
    <xf numFmtId="9" fontId="10" fillId="0" borderId="22" xfId="1" applyNumberFormat="1" applyFont="1" applyBorder="1" applyAlignment="1">
      <alignment horizontal="center" vertical="center" wrapText="1"/>
    </xf>
    <xf numFmtId="9" fontId="10" fillId="0" borderId="21" xfId="1" applyNumberFormat="1" applyFont="1" applyBorder="1" applyAlignment="1">
      <alignment horizontal="center" vertical="center" wrapText="1"/>
    </xf>
    <xf numFmtId="0" fontId="11" fillId="0" borderId="21" xfId="1" applyFont="1" applyBorder="1" applyAlignment="1">
      <alignment horizontal="left" vertical="top"/>
    </xf>
    <xf numFmtId="9" fontId="11" fillId="0" borderId="21" xfId="1" applyNumberFormat="1" applyFont="1" applyBorder="1" applyAlignment="1">
      <alignment horizontal="center" vertical="top" wrapText="1"/>
    </xf>
    <xf numFmtId="0" fontId="11" fillId="2" borderId="22" xfId="1" applyFont="1" applyFill="1" applyBorder="1" applyAlignment="1">
      <alignment horizontal="left" vertical="center" wrapText="1"/>
    </xf>
    <xf numFmtId="0" fontId="11" fillId="2" borderId="22" xfId="1" applyFont="1" applyFill="1" applyBorder="1" applyAlignment="1">
      <alignment horizontal="center" vertical="center" wrapText="1"/>
    </xf>
    <xf numFmtId="0" fontId="11" fillId="8" borderId="22" xfId="1" applyFont="1" applyFill="1" applyBorder="1" applyAlignment="1">
      <alignment horizontal="center" vertical="center" wrapText="1"/>
    </xf>
    <xf numFmtId="0" fontId="11" fillId="8" borderId="21"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1" xfId="1" applyFont="1" applyFill="1" applyBorder="1" applyAlignment="1">
      <alignment horizontal="center" vertical="center"/>
    </xf>
    <xf numFmtId="0" fontId="11" fillId="0" borderId="21" xfId="1" applyFont="1" applyBorder="1" applyAlignment="1">
      <alignment horizontal="center" vertical="center" wrapText="1"/>
    </xf>
    <xf numFmtId="0" fontId="11" fillId="0" borderId="21" xfId="1" applyFont="1" applyBorder="1" applyAlignment="1">
      <alignment horizontal="center" vertical="center"/>
    </xf>
    <xf numFmtId="0" fontId="11" fillId="8" borderId="21" xfId="1" applyFont="1" applyFill="1" applyBorder="1" applyAlignment="1">
      <alignment horizontal="center" vertical="center"/>
    </xf>
    <xf numFmtId="0" fontId="0" fillId="0" borderId="21" xfId="0" applyBorder="1" applyAlignment="1">
      <alignment vertical="center"/>
    </xf>
    <xf numFmtId="0" fontId="0" fillId="0" borderId="21" xfId="0" applyBorder="1" applyAlignment="1">
      <alignment horizontal="center" vertical="center"/>
    </xf>
    <xf numFmtId="0" fontId="0" fillId="0" borderId="22" xfId="0" applyBorder="1" applyAlignment="1">
      <alignment vertical="center"/>
    </xf>
    <xf numFmtId="0" fontId="0" fillId="0" borderId="22" xfId="0" applyBorder="1" applyAlignment="1">
      <alignment horizontal="center" vertical="center"/>
    </xf>
    <xf numFmtId="0" fontId="11" fillId="0" borderId="22" xfId="1" applyFont="1" applyBorder="1" applyAlignment="1">
      <alignment horizontal="center" vertical="center" wrapText="1"/>
    </xf>
    <xf numFmtId="0" fontId="11" fillId="0" borderId="21" xfId="1" applyFont="1" applyBorder="1" applyAlignment="1" applyProtection="1">
      <alignment horizontal="center" vertical="center" wrapText="1"/>
      <protection locked="0"/>
    </xf>
    <xf numFmtId="0" fontId="11" fillId="2" borderId="21" xfId="1" applyFont="1" applyFill="1" applyBorder="1" applyAlignment="1" applyProtection="1">
      <alignment horizontal="center" vertical="center" wrapText="1"/>
      <protection locked="0"/>
    </xf>
    <xf numFmtId="0" fontId="14" fillId="0" borderId="0" xfId="0" applyFont="1"/>
    <xf numFmtId="0" fontId="15" fillId="9" borderId="21" xfId="0"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9" fontId="17" fillId="10" borderId="21" xfId="2" applyFont="1" applyFill="1" applyBorder="1" applyAlignment="1">
      <alignment horizontal="center" vertical="center"/>
    </xf>
    <xf numFmtId="0" fontId="10" fillId="7" borderId="22" xfId="1" applyFont="1" applyFill="1" applyBorder="1" applyAlignment="1">
      <alignment horizontal="left" vertical="center" wrapText="1"/>
    </xf>
    <xf numFmtId="0" fontId="10" fillId="7" borderId="21" xfId="1" applyFont="1" applyFill="1" applyBorder="1" applyAlignment="1">
      <alignment horizontal="left" vertical="center" wrapText="1"/>
    </xf>
    <xf numFmtId="14" fontId="8" fillId="2" borderId="21" xfId="0" applyNumberFormat="1" applyFont="1" applyFill="1" applyBorder="1" applyAlignment="1">
      <alignment vertical="center" wrapText="1"/>
    </xf>
    <xf numFmtId="0" fontId="14" fillId="0" borderId="0" xfId="0" applyFont="1" applyAlignment="1">
      <alignment vertical="center"/>
    </xf>
    <xf numFmtId="0" fontId="14" fillId="0" borderId="21" xfId="0" applyFont="1" applyBorder="1" applyAlignment="1">
      <alignment vertical="center"/>
    </xf>
    <xf numFmtId="0" fontId="17" fillId="0" borderId="21" xfId="0" applyFont="1" applyBorder="1" applyAlignment="1">
      <alignment vertical="center"/>
    </xf>
    <xf numFmtId="0" fontId="17" fillId="11" borderId="21" xfId="0" applyFont="1" applyFill="1" applyBorder="1" applyAlignment="1">
      <alignment vertical="center"/>
    </xf>
    <xf numFmtId="0" fontId="18" fillId="10" borderId="21" xfId="0" applyFont="1" applyFill="1" applyBorder="1" applyAlignment="1">
      <alignment vertical="center"/>
    </xf>
    <xf numFmtId="9" fontId="16" fillId="10" borderId="21" xfId="2" applyFont="1" applyFill="1" applyBorder="1" applyAlignment="1">
      <alignment vertical="center"/>
    </xf>
    <xf numFmtId="0" fontId="0" fillId="0" borderId="22" xfId="0" applyBorder="1" applyAlignment="1">
      <alignment horizontal="center" vertical="center" wrapText="1"/>
    </xf>
    <xf numFmtId="0" fontId="10" fillId="7" borderId="33" xfId="1" applyFont="1" applyFill="1" applyBorder="1" applyAlignment="1">
      <alignment horizontal="left" vertical="center" wrapText="1"/>
    </xf>
    <xf numFmtId="0" fontId="11" fillId="2" borderId="35" xfId="1" applyFont="1" applyFill="1" applyBorder="1" applyAlignment="1">
      <alignment horizontal="justify" vertical="center" wrapText="1"/>
    </xf>
    <xf numFmtId="0" fontId="11" fillId="0" borderId="35" xfId="1" applyFont="1" applyBorder="1" applyAlignment="1" applyProtection="1">
      <alignment horizontal="left" vertical="center" wrapText="1"/>
      <protection locked="0"/>
    </xf>
    <xf numFmtId="0" fontId="11" fillId="0" borderId="35" xfId="1" applyFont="1" applyBorder="1" applyAlignment="1" applyProtection="1">
      <alignment horizontal="center" vertical="center"/>
      <protection locked="0"/>
    </xf>
    <xf numFmtId="9" fontId="10" fillId="0" borderId="35" xfId="1" applyNumberFormat="1" applyFont="1" applyBorder="1" applyAlignment="1">
      <alignment horizontal="center" vertical="center" wrapText="1"/>
    </xf>
    <xf numFmtId="0" fontId="11" fillId="0" borderId="35" xfId="1" applyFont="1" applyBorder="1" applyAlignment="1">
      <alignment horizontal="center" vertical="center" wrapText="1"/>
    </xf>
    <xf numFmtId="0" fontId="11" fillId="2" borderId="35" xfId="1" applyFont="1" applyFill="1" applyBorder="1" applyAlignment="1">
      <alignment horizontal="center" vertical="center" wrapText="1"/>
    </xf>
    <xf numFmtId="0" fontId="11" fillId="0" borderId="35" xfId="1" applyFont="1" applyBorder="1" applyAlignment="1">
      <alignment horizontal="center" vertical="center"/>
    </xf>
    <xf numFmtId="0" fontId="0" fillId="0" borderId="35" xfId="0" applyBorder="1" applyAlignment="1">
      <alignment vertical="center"/>
    </xf>
    <xf numFmtId="0" fontId="0" fillId="2" borderId="21" xfId="0" applyFill="1" applyBorder="1" applyAlignment="1">
      <alignment horizontal="center" vertical="center"/>
    </xf>
    <xf numFmtId="0" fontId="11" fillId="2" borderId="21" xfId="1" applyFont="1" applyFill="1" applyBorder="1" applyAlignment="1" applyProtection="1">
      <alignment horizontal="center" vertical="center"/>
      <protection locked="0"/>
    </xf>
    <xf numFmtId="0" fontId="11" fillId="2" borderId="35" xfId="1" applyFont="1" applyFill="1" applyBorder="1" applyAlignment="1" applyProtection="1">
      <alignment horizontal="center" vertical="center"/>
      <protection locked="0"/>
    </xf>
    <xf numFmtId="0" fontId="12" fillId="0" borderId="21" xfId="0" applyFont="1" applyBorder="1" applyAlignment="1">
      <alignment vertical="center" wrapText="1"/>
    </xf>
    <xf numFmtId="0" fontId="12" fillId="0" borderId="21" xfId="0" applyFont="1" applyBorder="1" applyAlignment="1">
      <alignment horizontal="center" vertical="center" wrapText="1"/>
    </xf>
    <xf numFmtId="0" fontId="12" fillId="0" borderId="35" xfId="0" applyFont="1" applyBorder="1" applyAlignment="1">
      <alignment vertical="center" wrapText="1"/>
    </xf>
    <xf numFmtId="0" fontId="20" fillId="2" borderId="22" xfId="0" applyFont="1" applyFill="1" applyBorder="1" applyAlignment="1">
      <alignment horizontal="center" vertical="center" wrapText="1"/>
    </xf>
    <xf numFmtId="0" fontId="11" fillId="0" borderId="22" xfId="1" applyFont="1" applyBorder="1" applyAlignment="1">
      <alignment horizontal="center" vertical="center"/>
    </xf>
    <xf numFmtId="0" fontId="12" fillId="0" borderId="22" xfId="0" applyFont="1" applyBorder="1" applyAlignment="1">
      <alignment vertical="center" wrapText="1"/>
    </xf>
    <xf numFmtId="0" fontId="12" fillId="0" borderId="36" xfId="0" applyFont="1" applyBorder="1" applyAlignment="1">
      <alignment vertical="center" wrapText="1"/>
    </xf>
    <xf numFmtId="0" fontId="11" fillId="2" borderId="22" xfId="1" applyFont="1" applyFill="1" applyBorder="1" applyAlignment="1" applyProtection="1">
      <alignment horizontal="center" vertical="center"/>
      <protection locked="0"/>
    </xf>
    <xf numFmtId="0" fontId="0" fillId="2" borderId="22" xfId="0" applyFill="1" applyBorder="1" applyAlignment="1">
      <alignment horizontal="center" vertical="center"/>
    </xf>
    <xf numFmtId="1" fontId="10" fillId="0" borderId="22" xfId="1" applyNumberFormat="1" applyFont="1" applyBorder="1" applyAlignment="1">
      <alignment horizontal="center" vertical="center" wrapText="1"/>
    </xf>
    <xf numFmtId="1" fontId="10" fillId="0" borderId="21" xfId="1" applyNumberFormat="1" applyFont="1" applyBorder="1" applyAlignment="1">
      <alignment horizontal="center" vertical="center" wrapText="1"/>
    </xf>
    <xf numFmtId="1" fontId="10" fillId="0" borderId="35" xfId="1" applyNumberFormat="1" applyFont="1" applyBorder="1" applyAlignment="1">
      <alignment horizontal="center" vertical="center" wrapText="1"/>
    </xf>
    <xf numFmtId="0" fontId="11" fillId="0" borderId="22" xfId="1" applyFont="1" applyBorder="1" applyAlignment="1">
      <alignment horizontal="justify" vertical="center" wrapText="1"/>
    </xf>
    <xf numFmtId="0" fontId="10" fillId="7" borderId="38" xfId="1" applyFont="1" applyFill="1" applyBorder="1" applyAlignment="1">
      <alignment horizontal="left" vertical="center" wrapText="1"/>
    </xf>
    <xf numFmtId="0" fontId="12" fillId="0" borderId="2" xfId="1" applyFont="1" applyBorder="1" applyAlignment="1">
      <alignment horizontal="left" vertical="center" wrapText="1"/>
    </xf>
    <xf numFmtId="0" fontId="11" fillId="0" borderId="2" xfId="1" applyFont="1" applyBorder="1" applyAlignment="1" applyProtection="1">
      <alignment horizontal="left" vertical="center" wrapText="1"/>
      <protection locked="0"/>
    </xf>
    <xf numFmtId="0" fontId="11" fillId="0" borderId="2" xfId="1" applyFont="1" applyBorder="1" applyAlignment="1" applyProtection="1">
      <alignment horizontal="center" vertical="center"/>
      <protection locked="0"/>
    </xf>
    <xf numFmtId="9" fontId="10" fillId="0" borderId="2" xfId="1" applyNumberFormat="1" applyFont="1" applyBorder="1" applyAlignment="1">
      <alignment horizontal="center" vertical="center" wrapText="1"/>
    </xf>
    <xf numFmtId="1" fontId="10" fillId="0" borderId="2" xfId="1" applyNumberFormat="1" applyFont="1" applyBorder="1" applyAlignment="1">
      <alignment horizontal="center" vertical="center" wrapText="1"/>
    </xf>
    <xf numFmtId="0" fontId="11" fillId="2" borderId="2" xfId="1" applyFont="1" applyFill="1" applyBorder="1" applyAlignment="1">
      <alignment horizontal="left" vertical="center" wrapText="1"/>
    </xf>
    <xf numFmtId="0" fontId="11" fillId="2" borderId="2" xfId="1" applyFont="1" applyFill="1" applyBorder="1" applyAlignment="1">
      <alignment horizontal="center" vertical="center" wrapText="1"/>
    </xf>
    <xf numFmtId="0" fontId="0" fillId="0" borderId="2" xfId="0" applyBorder="1"/>
    <xf numFmtId="0" fontId="11" fillId="8" borderId="2" xfId="1" applyFont="1" applyFill="1" applyBorder="1" applyAlignment="1">
      <alignment horizontal="center" vertical="center" wrapText="1"/>
    </xf>
    <xf numFmtId="0" fontId="0" fillId="0" borderId="2" xfId="0" applyBorder="1" applyAlignment="1">
      <alignment vertical="center"/>
    </xf>
    <xf numFmtId="0" fontId="0" fillId="0" borderId="2" xfId="0" applyBorder="1" applyAlignment="1">
      <alignment horizontal="center" vertical="center"/>
    </xf>
    <xf numFmtId="0" fontId="12" fillId="0" borderId="2" xfId="0" applyFont="1" applyBorder="1" applyAlignment="1">
      <alignment horizontal="center" vertical="center" wrapText="1"/>
    </xf>
    <xf numFmtId="0" fontId="0" fillId="0" borderId="2" xfId="0" applyBorder="1" applyAlignment="1">
      <alignment horizontal="center" vertical="center" wrapText="1"/>
    </xf>
    <xf numFmtId="0" fontId="11" fillId="0" borderId="39" xfId="1" applyFont="1" applyBorder="1" applyAlignment="1">
      <alignment horizontal="center" vertical="center" wrapText="1"/>
    </xf>
    <xf numFmtId="0" fontId="10" fillId="7" borderId="40" xfId="1" applyFont="1" applyFill="1" applyBorder="1" applyAlignment="1">
      <alignment horizontal="left" vertical="center" wrapText="1"/>
    </xf>
    <xf numFmtId="0" fontId="11" fillId="0" borderId="41" xfId="1" applyFont="1" applyBorder="1" applyAlignment="1">
      <alignment horizontal="center" vertical="center" wrapText="1"/>
    </xf>
    <xf numFmtId="0" fontId="10" fillId="7" borderId="42" xfId="1" applyFont="1" applyFill="1" applyBorder="1" applyAlignment="1">
      <alignment horizontal="left" vertical="center" wrapText="1"/>
    </xf>
    <xf numFmtId="0" fontId="11" fillId="0" borderId="43" xfId="1" applyFont="1" applyBorder="1" applyAlignment="1">
      <alignment horizontal="center" vertical="center" wrapText="1"/>
    </xf>
    <xf numFmtId="0" fontId="10" fillId="7" borderId="44" xfId="1" applyFont="1" applyFill="1" applyBorder="1" applyAlignment="1">
      <alignment horizontal="left" vertical="center" wrapText="1"/>
    </xf>
    <xf numFmtId="0" fontId="11" fillId="0" borderId="35" xfId="1" applyFont="1" applyBorder="1" applyAlignment="1">
      <alignment horizontal="justify" vertical="center" wrapText="1"/>
    </xf>
    <xf numFmtId="0" fontId="11" fillId="0" borderId="45" xfId="1" applyFont="1" applyBorder="1" applyAlignment="1" applyProtection="1">
      <alignment horizontal="center" vertical="center"/>
      <protection locked="0"/>
    </xf>
    <xf numFmtId="1" fontId="10" fillId="0" borderId="45" xfId="1" applyNumberFormat="1" applyFont="1" applyBorder="1" applyAlignment="1">
      <alignment horizontal="center" vertical="center" wrapText="1"/>
    </xf>
    <xf numFmtId="0" fontId="11" fillId="8" borderId="35" xfId="1" applyFont="1" applyFill="1" applyBorder="1" applyAlignment="1">
      <alignment horizontal="center" vertical="center" wrapText="1"/>
    </xf>
    <xf numFmtId="0" fontId="0" fillId="0" borderId="45" xfId="0" applyBorder="1" applyAlignment="1">
      <alignment vertical="center"/>
    </xf>
    <xf numFmtId="0" fontId="0" fillId="0" borderId="45" xfId="0" applyBorder="1" applyAlignment="1">
      <alignment horizontal="center" vertical="center"/>
    </xf>
    <xf numFmtId="0" fontId="0" fillId="0" borderId="45" xfId="0" applyBorder="1" applyAlignment="1">
      <alignment horizontal="center" vertical="center" wrapText="1"/>
    </xf>
    <xf numFmtId="0" fontId="11" fillId="0" borderId="46" xfId="1" applyFont="1" applyBorder="1" applyAlignment="1">
      <alignment horizontal="center" vertical="center" wrapText="1"/>
    </xf>
    <xf numFmtId="0" fontId="12" fillId="0" borderId="21" xfId="1" applyFont="1" applyBorder="1" applyAlignment="1">
      <alignment horizontal="justify" vertical="center" wrapText="1"/>
    </xf>
    <xf numFmtId="0" fontId="21" fillId="2" borderId="21" xfId="1" applyFont="1" applyFill="1" applyBorder="1" applyAlignment="1">
      <alignment horizontal="center" vertical="center" wrapText="1"/>
    </xf>
    <xf numFmtId="0" fontId="11" fillId="2" borderId="36" xfId="1" applyFont="1" applyFill="1" applyBorder="1" applyAlignment="1">
      <alignment horizontal="justify" vertical="center" wrapText="1"/>
    </xf>
    <xf numFmtId="0" fontId="11" fillId="0" borderId="36" xfId="1" applyFont="1" applyBorder="1" applyAlignment="1" applyProtection="1">
      <alignment horizontal="center" vertical="center"/>
      <protection locked="0"/>
    </xf>
    <xf numFmtId="0" fontId="11" fillId="2" borderId="36" xfId="1" applyFont="1" applyFill="1" applyBorder="1" applyAlignment="1">
      <alignment horizontal="center" vertical="center" wrapText="1"/>
    </xf>
    <xf numFmtId="0" fontId="11" fillId="8" borderId="36" xfId="1" applyFont="1" applyFill="1" applyBorder="1" applyAlignment="1">
      <alignment horizontal="center" vertical="center" wrapText="1"/>
    </xf>
    <xf numFmtId="0" fontId="11" fillId="2" borderId="36" xfId="1" applyFont="1" applyFill="1" applyBorder="1" applyAlignment="1">
      <alignment horizontal="center" vertical="center"/>
    </xf>
    <xf numFmtId="0" fontId="0" fillId="0" borderId="21" xfId="0" applyBorder="1" applyAlignment="1">
      <alignment horizontal="center" vertical="center" wrapText="1"/>
    </xf>
    <xf numFmtId="9" fontId="10" fillId="0" borderId="45" xfId="1" applyNumberFormat="1" applyFont="1" applyBorder="1" applyAlignment="1">
      <alignment horizontal="center" vertical="center" wrapText="1"/>
    </xf>
    <xf numFmtId="0" fontId="11" fillId="0" borderId="45" xfId="1" applyFont="1" applyBorder="1" applyAlignment="1">
      <alignment horizontal="center" vertical="center" wrapText="1"/>
    </xf>
    <xf numFmtId="0" fontId="11" fillId="0" borderId="36" xfId="1" applyFont="1" applyBorder="1" applyAlignment="1">
      <alignment horizontal="justify" vertical="center" wrapText="1"/>
    </xf>
    <xf numFmtId="0" fontId="11" fillId="2" borderId="36" xfId="1" applyFont="1" applyFill="1" applyBorder="1" applyAlignment="1" applyProtection="1">
      <alignment horizontal="center" vertical="center" wrapText="1"/>
      <protection locked="0"/>
    </xf>
    <xf numFmtId="9" fontId="10" fillId="0" borderId="36" xfId="1" applyNumberFormat="1" applyFont="1" applyBorder="1" applyAlignment="1">
      <alignment horizontal="center" vertical="center" wrapText="1"/>
    </xf>
    <xf numFmtId="1" fontId="10" fillId="0" borderId="36" xfId="1" applyNumberFormat="1" applyFont="1" applyBorder="1" applyAlignment="1">
      <alignment horizontal="center" vertical="center" wrapText="1"/>
    </xf>
    <xf numFmtId="0" fontId="11" fillId="0" borderId="36" xfId="1" applyFont="1" applyBorder="1" applyAlignment="1">
      <alignment horizontal="center" vertical="center" wrapText="1"/>
    </xf>
    <xf numFmtId="0" fontId="11" fillId="0" borderId="36" xfId="1" applyFont="1" applyBorder="1" applyAlignment="1">
      <alignment horizontal="center" vertical="center"/>
    </xf>
    <xf numFmtId="0" fontId="0" fillId="0" borderId="36" xfId="0" applyBorder="1" applyAlignment="1">
      <alignment vertical="center"/>
    </xf>
    <xf numFmtId="0" fontId="12" fillId="2" borderId="21" xfId="0" applyFont="1" applyFill="1" applyBorder="1" applyAlignment="1">
      <alignment vertical="center" wrapText="1"/>
    </xf>
    <xf numFmtId="0" fontId="12" fillId="2" borderId="21" xfId="1" applyFont="1" applyFill="1" applyBorder="1" applyAlignment="1">
      <alignment horizontal="center" vertical="center" wrapText="1"/>
    </xf>
    <xf numFmtId="0" fontId="12" fillId="2" borderId="21" xfId="1" applyFont="1" applyFill="1" applyBorder="1" applyAlignment="1">
      <alignment horizontal="center" vertical="center"/>
    </xf>
    <xf numFmtId="0" fontId="10" fillId="7" borderId="21" xfId="0" applyFont="1" applyFill="1" applyBorder="1" applyAlignment="1">
      <alignment horizontal="center" vertical="center" wrapText="1"/>
    </xf>
    <xf numFmtId="0" fontId="10" fillId="0" borderId="21" xfId="0" applyFont="1" applyBorder="1" applyAlignment="1">
      <alignment horizontal="center" vertical="center"/>
    </xf>
    <xf numFmtId="0" fontId="10" fillId="7" borderId="36" xfId="0" applyFont="1" applyFill="1" applyBorder="1" applyAlignment="1">
      <alignment horizontal="center" vertical="center" wrapText="1"/>
    </xf>
    <xf numFmtId="0" fontId="10" fillId="0" borderId="36" xfId="0" applyFont="1" applyBorder="1" applyAlignment="1">
      <alignment horizontal="center" vertical="center"/>
    </xf>
    <xf numFmtId="0" fontId="10" fillId="7" borderId="35" xfId="0" applyFont="1" applyFill="1" applyBorder="1" applyAlignment="1">
      <alignment horizontal="center" vertical="center" wrapText="1"/>
    </xf>
    <xf numFmtId="0" fontId="10" fillId="0" borderId="35" xfId="0" applyFont="1" applyBorder="1" applyAlignment="1">
      <alignment horizontal="center" vertical="center"/>
    </xf>
    <xf numFmtId="0" fontId="10" fillId="7" borderId="22" xfId="0" applyFont="1" applyFill="1" applyBorder="1" applyAlignment="1">
      <alignment horizontal="center" vertical="center" wrapText="1"/>
    </xf>
    <xf numFmtId="0" fontId="10" fillId="0" borderId="22" xfId="0" applyFont="1" applyBorder="1" applyAlignment="1">
      <alignment horizontal="center" vertical="center"/>
    </xf>
    <xf numFmtId="0" fontId="10" fillId="12" borderId="21" xfId="0" applyFont="1" applyFill="1" applyBorder="1" applyAlignment="1">
      <alignment horizontal="center" vertical="center" wrapText="1"/>
    </xf>
    <xf numFmtId="0" fontId="10" fillId="0" borderId="22" xfId="0" applyFont="1" applyBorder="1" applyAlignment="1">
      <alignment horizontal="center" vertical="center" wrapText="1"/>
    </xf>
    <xf numFmtId="0" fontId="10" fillId="12" borderId="22" xfId="0" applyFont="1" applyFill="1" applyBorder="1" applyAlignment="1">
      <alignment horizontal="center" vertical="center" wrapText="1"/>
    </xf>
    <xf numFmtId="0" fontId="10" fillId="13" borderId="2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7" borderId="21" xfId="0" applyFont="1" applyFill="1" applyBorder="1" applyAlignment="1">
      <alignment horizontal="center" vertical="center"/>
    </xf>
    <xf numFmtId="0" fontId="23" fillId="0" borderId="0" xfId="0" applyFont="1"/>
    <xf numFmtId="0" fontId="10" fillId="7" borderId="21" xfId="0" applyFont="1" applyFill="1" applyBorder="1" applyAlignment="1">
      <alignment horizontal="left" vertical="center" wrapText="1"/>
    </xf>
    <xf numFmtId="0" fontId="10" fillId="12" borderId="21" xfId="0" applyFont="1" applyFill="1" applyBorder="1" applyAlignment="1">
      <alignment horizontal="left" vertical="center" wrapText="1"/>
    </xf>
    <xf numFmtId="0" fontId="10" fillId="12" borderId="21" xfId="0" applyFont="1" applyFill="1" applyBorder="1" applyAlignment="1">
      <alignment horizontal="center" vertical="center"/>
    </xf>
    <xf numFmtId="9" fontId="10" fillId="12" borderId="21" xfId="0" applyNumberFormat="1" applyFont="1" applyFill="1" applyBorder="1" applyAlignment="1">
      <alignment horizontal="center" vertical="center" wrapText="1"/>
    </xf>
    <xf numFmtId="0" fontId="12" fillId="7" borderId="21" xfId="0" applyFont="1" applyFill="1" applyBorder="1" applyAlignment="1">
      <alignment horizontal="center" vertical="center" wrapText="1"/>
    </xf>
    <xf numFmtId="0" fontId="23" fillId="0" borderId="21" xfId="0" applyFont="1" applyBorder="1" applyAlignment="1">
      <alignment vertical="center"/>
    </xf>
    <xf numFmtId="0" fontId="10" fillId="7" borderId="25" xfId="1" applyFont="1" applyFill="1" applyBorder="1" applyAlignment="1">
      <alignment horizontal="left" vertical="center" wrapText="1"/>
    </xf>
    <xf numFmtId="0" fontId="12" fillId="0" borderId="22" xfId="1" applyFont="1" applyBorder="1" applyAlignment="1">
      <alignment horizontal="left" vertical="center" wrapText="1"/>
    </xf>
    <xf numFmtId="0" fontId="0" fillId="0" borderId="22" xfId="0" applyBorder="1"/>
    <xf numFmtId="0" fontId="12" fillId="0" borderId="22" xfId="0" applyFont="1" applyBorder="1" applyAlignment="1">
      <alignment horizontal="center" vertical="center" wrapText="1"/>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2" borderId="28"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19" fillId="5" borderId="9" xfId="0" applyFont="1" applyFill="1" applyBorder="1" applyAlignment="1">
      <alignment horizontal="center" vertical="center"/>
    </xf>
    <xf numFmtId="0" fontId="19" fillId="5" borderId="0" xfId="0" applyFont="1" applyFill="1" applyAlignment="1">
      <alignment horizontal="center" vertical="center"/>
    </xf>
    <xf numFmtId="0" fontId="19" fillId="5" borderId="24" xfId="0" applyFont="1" applyFill="1" applyBorder="1" applyAlignment="1">
      <alignment horizontal="center" vertical="center"/>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16" fillId="0" borderId="0" xfId="0" applyFont="1" applyAlignment="1">
      <alignment horizontal="right" vertical="center"/>
    </xf>
    <xf numFmtId="0" fontId="13" fillId="6" borderId="37" xfId="1" applyFont="1" applyFill="1" applyBorder="1" applyAlignment="1">
      <alignment horizontal="left" vertical="center" wrapText="1"/>
    </xf>
    <xf numFmtId="0" fontId="13" fillId="6" borderId="31" xfId="1" applyFont="1" applyFill="1" applyBorder="1" applyAlignment="1">
      <alignment horizontal="left" vertical="center" wrapText="1"/>
    </xf>
    <xf numFmtId="0" fontId="13" fillId="6" borderId="34" xfId="1" applyFont="1" applyFill="1" applyBorder="1" applyAlignment="1">
      <alignment horizontal="left" vertical="center" wrapText="1"/>
    </xf>
    <xf numFmtId="0" fontId="13" fillId="6" borderId="5" xfId="1" applyFont="1" applyFill="1" applyBorder="1" applyAlignment="1">
      <alignment horizontal="left" vertical="center" wrapText="1"/>
    </xf>
    <xf numFmtId="0" fontId="13" fillId="6" borderId="0" xfId="1" applyFont="1" applyFill="1" applyAlignment="1">
      <alignment horizontal="left"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13" fillId="6" borderId="6" xfId="1" applyFont="1" applyFill="1" applyBorder="1" applyAlignment="1">
      <alignment horizontal="left" vertical="center" wrapText="1"/>
    </xf>
    <xf numFmtId="0" fontId="13" fillId="6" borderId="7" xfId="1" applyFont="1" applyFill="1" applyBorder="1" applyAlignment="1">
      <alignment horizontal="left" vertical="center" wrapText="1"/>
    </xf>
    <xf numFmtId="0" fontId="13" fillId="6" borderId="32" xfId="1" applyFont="1" applyFill="1" applyBorder="1" applyAlignment="1">
      <alignment horizontal="left" vertical="center" wrapText="1"/>
    </xf>
    <xf numFmtId="0" fontId="15" fillId="9" borderId="21" xfId="0" applyFont="1" applyFill="1" applyBorder="1" applyAlignment="1">
      <alignment horizontal="center" vertical="center"/>
    </xf>
    <xf numFmtId="0" fontId="18" fillId="0" borderId="21" xfId="0" applyFont="1" applyBorder="1" applyAlignment="1">
      <alignment horizontal="center" vertical="center"/>
    </xf>
    <xf numFmtId="0" fontId="16" fillId="0" borderId="21" xfId="0" applyFont="1" applyBorder="1" applyAlignment="1">
      <alignment horizontal="center" vertical="center"/>
    </xf>
    <xf numFmtId="0" fontId="17" fillId="0" borderId="21" xfId="0" applyFont="1" applyBorder="1" applyAlignment="1">
      <alignment horizontal="center" vertical="center"/>
    </xf>
    <xf numFmtId="0" fontId="17" fillId="10" borderId="21" xfId="0" applyFont="1" applyFill="1" applyBorder="1" applyAlignment="1">
      <alignment horizontal="center" vertical="center"/>
    </xf>
    <xf numFmtId="0" fontId="17" fillId="0" borderId="21" xfId="0" applyFont="1" applyFill="1" applyBorder="1" applyAlignment="1">
      <alignment vertical="center"/>
    </xf>
  </cellXfs>
  <cellStyles count="3">
    <cellStyle name="Normal" xfId="0" builtinId="0"/>
    <cellStyle name="Normal 3 2" xfId="1" xr:uid="{82B343A1-3026-4551-AE8D-30A918BBDFA5}"/>
    <cellStyle name="Porcentaje" xfId="2" builtinId="5"/>
  </cellStyles>
  <dxfs count="6">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s>
  <tableStyles count="0" defaultTableStyle="TableStyleMedium2" defaultPivotStyle="PivotStyleLight16"/>
  <colors>
    <mruColors>
      <color rgb="FFFFFF99"/>
      <color rgb="FF66FF66"/>
      <color rgb="FF33CC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845343</xdr:colOff>
      <xdr:row>55</xdr:row>
      <xdr:rowOff>71437</xdr:rowOff>
    </xdr:from>
    <xdr:to>
      <xdr:col>24</xdr:col>
      <xdr:colOff>641191</xdr:colOff>
      <xdr:row>73</xdr:row>
      <xdr:rowOff>40150</xdr:rowOff>
    </xdr:to>
    <xdr:pic>
      <xdr:nvPicPr>
        <xdr:cNvPr id="2" name="Imagen 1">
          <a:extLst>
            <a:ext uri="{FF2B5EF4-FFF2-40B4-BE49-F238E27FC236}">
              <a16:creationId xmlns:a16="http://schemas.microsoft.com/office/drawing/2014/main" id="{1AAC5A44-4100-4257-87EF-F2C7D61E06B9}"/>
            </a:ext>
            <a:ext uri="{147F2762-F138-4A5C-976F-8EAC2B608ADB}">
              <a16:predDERef xmlns:a16="http://schemas.microsoft.com/office/drawing/2014/main" pred="{00000000-0008-0000-1800-000003000000}"/>
            </a:ext>
          </a:extLst>
        </xdr:cNvPr>
        <xdr:cNvPicPr>
          <a:picLocks noChangeAspect="1"/>
        </xdr:cNvPicPr>
      </xdr:nvPicPr>
      <xdr:blipFill>
        <a:blip xmlns:r="http://schemas.openxmlformats.org/officeDocument/2006/relationships" r:embed="rId1"/>
        <a:stretch>
          <a:fillRect/>
        </a:stretch>
      </xdr:blipFill>
      <xdr:spPr>
        <a:xfrm>
          <a:off x="21660643" y="35958462"/>
          <a:ext cx="6561773" cy="4210513"/>
        </a:xfrm>
        <a:prstGeom prst="rect">
          <a:avLst/>
        </a:prstGeom>
      </xdr:spPr>
    </xdr:pic>
    <xdr:clientData/>
  </xdr:twoCellAnchor>
  <xdr:twoCellAnchor editAs="oneCell">
    <xdr:from>
      <xdr:col>0</xdr:col>
      <xdr:colOff>231322</xdr:colOff>
      <xdr:row>0</xdr:row>
      <xdr:rowOff>0</xdr:rowOff>
    </xdr:from>
    <xdr:to>
      <xdr:col>0</xdr:col>
      <xdr:colOff>1535117</xdr:colOff>
      <xdr:row>2</xdr:row>
      <xdr:rowOff>94724</xdr:rowOff>
    </xdr:to>
    <xdr:pic>
      <xdr:nvPicPr>
        <xdr:cNvPr id="3" name="Imagen 2">
          <a:extLst>
            <a:ext uri="{FF2B5EF4-FFF2-40B4-BE49-F238E27FC236}">
              <a16:creationId xmlns:a16="http://schemas.microsoft.com/office/drawing/2014/main" id="{A938EC22-DCC7-4ED5-9DFB-CC4DDCB10F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31322" y="0"/>
          <a:ext cx="1300620" cy="704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845343</xdr:colOff>
      <xdr:row>56</xdr:row>
      <xdr:rowOff>71437</xdr:rowOff>
    </xdr:from>
    <xdr:to>
      <xdr:col>24</xdr:col>
      <xdr:colOff>638016</xdr:colOff>
      <xdr:row>74</xdr:row>
      <xdr:rowOff>40150</xdr:rowOff>
    </xdr:to>
    <xdr:pic>
      <xdr:nvPicPr>
        <xdr:cNvPr id="2" name="Imagen 1">
          <a:extLst>
            <a:ext uri="{FF2B5EF4-FFF2-40B4-BE49-F238E27FC236}">
              <a16:creationId xmlns:a16="http://schemas.microsoft.com/office/drawing/2014/main" id="{42758B34-897F-4019-A9DC-539CD9F7F876}"/>
            </a:ext>
            <a:ext uri="{147F2762-F138-4A5C-976F-8EAC2B608ADB}">
              <a16:predDERef xmlns:a16="http://schemas.microsoft.com/office/drawing/2014/main" pred="{00000000-0008-0000-1800-000003000000}"/>
            </a:ext>
          </a:extLst>
        </xdr:cNvPr>
        <xdr:cNvPicPr>
          <a:picLocks noChangeAspect="1"/>
        </xdr:cNvPicPr>
      </xdr:nvPicPr>
      <xdr:blipFill>
        <a:blip xmlns:r="http://schemas.openxmlformats.org/officeDocument/2006/relationships" r:embed="rId1"/>
        <a:stretch>
          <a:fillRect/>
        </a:stretch>
      </xdr:blipFill>
      <xdr:spPr>
        <a:xfrm>
          <a:off x="20666868" y="36247387"/>
          <a:ext cx="6263323" cy="4283538"/>
        </a:xfrm>
        <a:prstGeom prst="rect">
          <a:avLst/>
        </a:prstGeom>
      </xdr:spPr>
    </xdr:pic>
    <xdr:clientData/>
  </xdr:twoCellAnchor>
  <xdr:twoCellAnchor editAs="oneCell">
    <xdr:from>
      <xdr:col>0</xdr:col>
      <xdr:colOff>231322</xdr:colOff>
      <xdr:row>0</xdr:row>
      <xdr:rowOff>0</xdr:rowOff>
    </xdr:from>
    <xdr:to>
      <xdr:col>0</xdr:col>
      <xdr:colOff>1531942</xdr:colOff>
      <xdr:row>2</xdr:row>
      <xdr:rowOff>94724</xdr:rowOff>
    </xdr:to>
    <xdr:pic>
      <xdr:nvPicPr>
        <xdr:cNvPr id="3" name="Imagen 2">
          <a:extLst>
            <a:ext uri="{FF2B5EF4-FFF2-40B4-BE49-F238E27FC236}">
              <a16:creationId xmlns:a16="http://schemas.microsoft.com/office/drawing/2014/main" id="{DAD27A2A-1DE4-42E8-9489-89870A8C96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31322" y="0"/>
          <a:ext cx="1303795" cy="7043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845343</xdr:colOff>
      <xdr:row>60</xdr:row>
      <xdr:rowOff>71437</xdr:rowOff>
    </xdr:from>
    <xdr:to>
      <xdr:col>24</xdr:col>
      <xdr:colOff>641191</xdr:colOff>
      <xdr:row>78</xdr:row>
      <xdr:rowOff>40150</xdr:rowOff>
    </xdr:to>
    <xdr:pic>
      <xdr:nvPicPr>
        <xdr:cNvPr id="3" name="Imagen 2">
          <a:extLst>
            <a:ext uri="{FF2B5EF4-FFF2-40B4-BE49-F238E27FC236}">
              <a16:creationId xmlns:a16="http://schemas.microsoft.com/office/drawing/2014/main" id="{F67B5F9C-4125-44D9-8747-241EE5B6D909}"/>
            </a:ext>
            <a:ext uri="{147F2762-F138-4A5C-976F-8EAC2B608ADB}">
              <a16:predDERef xmlns:a16="http://schemas.microsoft.com/office/drawing/2014/main" pred="{00000000-0008-0000-1800-000003000000}"/>
            </a:ext>
          </a:extLst>
        </xdr:cNvPr>
        <xdr:cNvPicPr>
          <a:picLocks noChangeAspect="1"/>
        </xdr:cNvPicPr>
      </xdr:nvPicPr>
      <xdr:blipFill>
        <a:blip xmlns:r="http://schemas.openxmlformats.org/officeDocument/2006/relationships" r:embed="rId1"/>
        <a:stretch>
          <a:fillRect/>
        </a:stretch>
      </xdr:blipFill>
      <xdr:spPr>
        <a:xfrm>
          <a:off x="21660643" y="40025637"/>
          <a:ext cx="6561773" cy="4210513"/>
        </a:xfrm>
        <a:prstGeom prst="rect">
          <a:avLst/>
        </a:prstGeom>
      </xdr:spPr>
    </xdr:pic>
    <xdr:clientData/>
  </xdr:twoCellAnchor>
  <xdr:twoCellAnchor editAs="oneCell">
    <xdr:from>
      <xdr:col>0</xdr:col>
      <xdr:colOff>231322</xdr:colOff>
      <xdr:row>0</xdr:row>
      <xdr:rowOff>0</xdr:rowOff>
    </xdr:from>
    <xdr:to>
      <xdr:col>0</xdr:col>
      <xdr:colOff>1535117</xdr:colOff>
      <xdr:row>2</xdr:row>
      <xdr:rowOff>94724</xdr:rowOff>
    </xdr:to>
    <xdr:pic>
      <xdr:nvPicPr>
        <xdr:cNvPr id="4" name="Imagen 3">
          <a:extLst>
            <a:ext uri="{FF2B5EF4-FFF2-40B4-BE49-F238E27FC236}">
              <a16:creationId xmlns:a16="http://schemas.microsoft.com/office/drawing/2014/main" id="{952F016B-CD02-4CD3-A901-9781A8FAC5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31322" y="0"/>
          <a:ext cx="1306970" cy="7070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845343</xdr:colOff>
      <xdr:row>60</xdr:row>
      <xdr:rowOff>71437</xdr:rowOff>
    </xdr:from>
    <xdr:to>
      <xdr:col>24</xdr:col>
      <xdr:colOff>638016</xdr:colOff>
      <xdr:row>78</xdr:row>
      <xdr:rowOff>40150</xdr:rowOff>
    </xdr:to>
    <xdr:pic>
      <xdr:nvPicPr>
        <xdr:cNvPr id="3" name="Imagen 2">
          <a:extLst>
            <a:ext uri="{FF2B5EF4-FFF2-40B4-BE49-F238E27FC236}">
              <a16:creationId xmlns:a16="http://schemas.microsoft.com/office/drawing/2014/main" id="{F7D4F598-E963-46D0-BCED-AB9AE3B05052}"/>
            </a:ext>
            <a:ext uri="{147F2762-F138-4A5C-976F-8EAC2B608ADB}">
              <a16:predDERef xmlns:a16="http://schemas.microsoft.com/office/drawing/2014/main" pred="{00000000-0008-0000-1800-000003000000}"/>
            </a:ext>
          </a:extLst>
        </xdr:cNvPr>
        <xdr:cNvPicPr>
          <a:picLocks noChangeAspect="1"/>
        </xdr:cNvPicPr>
      </xdr:nvPicPr>
      <xdr:blipFill>
        <a:blip xmlns:r="http://schemas.openxmlformats.org/officeDocument/2006/relationships" r:embed="rId1"/>
        <a:stretch>
          <a:fillRect/>
        </a:stretch>
      </xdr:blipFill>
      <xdr:spPr>
        <a:xfrm>
          <a:off x="21660643" y="40025637"/>
          <a:ext cx="6561773" cy="4210513"/>
        </a:xfrm>
        <a:prstGeom prst="rect">
          <a:avLst/>
        </a:prstGeom>
      </xdr:spPr>
    </xdr:pic>
    <xdr:clientData/>
  </xdr:twoCellAnchor>
  <xdr:twoCellAnchor editAs="oneCell">
    <xdr:from>
      <xdr:col>0</xdr:col>
      <xdr:colOff>345281</xdr:colOff>
      <xdr:row>0</xdr:row>
      <xdr:rowOff>0</xdr:rowOff>
    </xdr:from>
    <xdr:to>
      <xdr:col>0</xdr:col>
      <xdr:colOff>1649076</xdr:colOff>
      <xdr:row>2</xdr:row>
      <xdr:rowOff>103795</xdr:rowOff>
    </xdr:to>
    <xdr:pic>
      <xdr:nvPicPr>
        <xdr:cNvPr id="4" name="Imagen 3">
          <a:extLst>
            <a:ext uri="{FF2B5EF4-FFF2-40B4-BE49-F238E27FC236}">
              <a16:creationId xmlns:a16="http://schemas.microsoft.com/office/drawing/2014/main" id="{8607BD98-A087-4196-B2F4-E02D0E0834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45281" y="0"/>
          <a:ext cx="1303795" cy="7110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upersalud-my.sharepoint.com/personal/andrea_lopez_supersalud_gov_co/Documents/2024/PAG%202024/MODIFICACIONES/8.%20SEPTIEMBRE/2.1.%20DEFT05%20SG_GD.xlsx" TargetMode="External"/><Relationship Id="rId1" Type="http://schemas.openxmlformats.org/officeDocument/2006/relationships/externalLinkPath" Target="/personal/andrea_lopez_supersalud_gov_co/Documents/2024/PAG%202024/MODIFICACIONES/8.%20SEPTIEMBRE/2.1.%20DEFT05%20SG_G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upersalud.sharepoint.com/Users/OSCAR~1.RO~/AppData/Local/Temp/notes5F2EEF/Users/MAYERL~1.BAL/AppData/Local/Temp/notes5F2EEF/Users/jorge.bustos/Downloads/institucio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OSCAR~1.RO~/AppData/Local/Temp/notes5F2EEF/Users/MAYERL~1.BAL/AppData/Local/Temp/notes5F2EEF/Users/jorge.bustos/Downloads/institucio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upersalud.sharepoint.com/Users/oscar.rodriguez/Documents/Datos%20Oscar%20R/PAG%202015/Deleg.Superv.Instit/PAG%202015%20CONSOLIDADO%20SDSI%20-%20Dic%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oscar.rodriguez/Documents/Datos%20Oscar%20R/PAG%202015/Deleg.Superv.Instit/PAG%202015%20CONSOLIDADO%20SDSI%20-%20Dic%201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supersalud-my.sharepoint.com/personal/william_ruiz_supersalud_gov_co/Documents/Documentos/SuperArgo%202023/Objetivos%202023_2/Planeaci&#243;n%20GGD/PAG/Autodiagn&#243;stico%20MGDA_LB2023_Proyecci&#243;n2024.xlsx" TargetMode="External"/><Relationship Id="rId1" Type="http://schemas.openxmlformats.org/officeDocument/2006/relationships/externalLinkPath" Target="https://supersalud.sharepoint.com/personal/william_ruiz_supersalud_gov_co/Documents/Documentos/SuperArgo%202023/Objetivos%202023_2/Planeaci&#243;n%20GGD/PAG/Autodiagn&#243;stico%20MGDA_LB2023_Proyecci&#243;n2024.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supersalud-my.sharepoint.com/personal/william_ruiz_supersalud_gov_co/Documents/Documentos/SuperArgo%202023/Objetivos%202023_2/Planeaci&#243;n%20GGD/PAG/Autodiagn&#243;stico%20MGDA_LB2023_Proyecci&#243;n2024.xlsx" TargetMode="External"/><Relationship Id="rId1" Type="http://schemas.openxmlformats.org/officeDocument/2006/relationships/externalLinkPath" Target="/personal/william_ruiz_supersalud_gov_co/Documents/Documentos/SuperArgo%202023/Objetivos%202023_2/Planeaci&#243;n%20GGD/PAG/Autodiagn&#243;stico%20MGDA_LB2023_Proyecci&#243;n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FT05"/>
      <sheetName val="PINAR"/>
      <sheetName val="Metadatos"/>
      <sheetName val="TABLAS"/>
    </sheetNames>
    <sheetDataSet>
      <sheetData sheetId="0"/>
      <sheetData sheetId="1"/>
      <sheetData sheetId="2"/>
      <sheetData sheetId="3">
        <row r="6">
          <cell r="A6" t="str">
            <v>Enero</v>
          </cell>
        </row>
        <row r="7">
          <cell r="A7" t="str">
            <v>Febrero</v>
          </cell>
        </row>
        <row r="8">
          <cell r="A8" t="str">
            <v>Marzo</v>
          </cell>
        </row>
        <row r="9">
          <cell r="A9" t="str">
            <v>Abril</v>
          </cell>
        </row>
        <row r="10">
          <cell r="A10" t="str">
            <v>Mayo</v>
          </cell>
        </row>
        <row r="11">
          <cell r="A11" t="str">
            <v>Junio</v>
          </cell>
        </row>
        <row r="12">
          <cell r="A12" t="str">
            <v>Julio</v>
          </cell>
        </row>
        <row r="13">
          <cell r="A13" t="str">
            <v>Agosto</v>
          </cell>
        </row>
        <row r="14">
          <cell r="A14" t="str">
            <v>Septiembre</v>
          </cell>
        </row>
        <row r="15">
          <cell r="A15" t="str">
            <v>Octubre</v>
          </cell>
        </row>
        <row r="16">
          <cell r="A16" t="str">
            <v>Noviembre</v>
          </cell>
        </row>
        <row r="17">
          <cell r="A17" t="str">
            <v>Diciembre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 2014"/>
      <sheetName val="Hoja3"/>
      <sheetName val="Hoja1"/>
      <sheetName val="Hoja2"/>
      <sheetName val="Listas"/>
      <sheetName val="PAG_2014"/>
      <sheetName val="BASE 2019"/>
      <sheetName val="NOT GRAF"/>
    </sheetNames>
    <sheetDataSet>
      <sheetData sheetId="0"/>
      <sheetData sheetId="1"/>
      <sheetData sheetId="2"/>
      <sheetData sheetId="3"/>
      <sheetData sheetId="4" refreshError="1"/>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 2014"/>
      <sheetName val="Hoja3"/>
      <sheetName val="Hoja1"/>
      <sheetName val="Hoja2"/>
      <sheetName val="Listas"/>
      <sheetName val="PAG_2014"/>
      <sheetName val="BASE 2019"/>
      <sheetName val="NOT GRAF"/>
    </sheetNames>
    <sheetDataSet>
      <sheetData sheetId="0"/>
      <sheetData sheetId="1"/>
      <sheetData sheetId="2">
        <row r="3">
          <cell r="D3" t="str">
            <v>C 450-300-1 SOGC</v>
          </cell>
        </row>
        <row r="4">
          <cell r="D4" t="str">
            <v>C 450-300-2 IVC</v>
          </cell>
        </row>
        <row r="5">
          <cell r="D5" t="str">
            <v>C 450-300-4 Estabilidad Financiera</v>
          </cell>
        </row>
        <row r="6">
          <cell r="D6" t="str">
            <v>C 450-300-8 Nota Técnica</v>
          </cell>
        </row>
      </sheetData>
      <sheetData sheetId="3"/>
      <sheetData sheetId="4" refreshError="1"/>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 OAP"/>
      <sheetName val="PAG CONSOLIDADO"/>
      <sheetName val="PAG 2014 Proyecto riesgos"/>
      <sheetName val="PAG 2014"/>
      <sheetName val="Hoja2"/>
      <sheetName val="PROTECCION AL USUARI0-2014"/>
      <sheetName val="OFICINA ASESORA DE PLANEACIÓN"/>
      <sheetName val="OFICINA ASESORA JURÍDICA"/>
      <sheetName val="OFICINA DE CONTROL INTERNO"/>
      <sheetName val="OFICINA TECNOLOGIAS DE LA INFOR"/>
      <sheetName val="COMUNICACIONES"/>
      <sheetName val="CONTROL DISCIPLINARIO"/>
      <sheetName val="SECRETARIA GENERAL"/>
      <sheetName val="JURISDICCIONAL  Y  CONCILIACION"/>
      <sheetName val="MEDIDAS ESPECIALES"/>
      <sheetName val="OFICINA RIESGOS"/>
      <sheetName val="DELEGADA INSTITUCIONAL"/>
      <sheetName val="DELEGADA RIESGOS"/>
      <sheetName val="DELEGADA PROCESOS ADMINISTRATIV"/>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 OAP"/>
      <sheetName val="PAG CONSOLIDADO"/>
      <sheetName val="PAG 2014 Proyecto riesgos"/>
      <sheetName val="PAG 2014"/>
      <sheetName val="Hoja2"/>
      <sheetName val="PROTECCION AL USUARI0-2014"/>
      <sheetName val="OFICINA ASESORA DE PLANEACIÓN"/>
      <sheetName val="OFICINA ASESORA JURÍDICA"/>
      <sheetName val="OFICINA DE CONTROL INTERNO"/>
      <sheetName val="OFICINA TECNOLOGIAS DE LA INFOR"/>
      <sheetName val="COMUNICACIONES"/>
      <sheetName val="CONTROL DISCIPLINARIO"/>
      <sheetName val="SECRETARIA GENERAL"/>
      <sheetName val="JURISDICCIONAL  Y  CONCILIACION"/>
      <sheetName val="MEDIDAS ESPECIALES"/>
      <sheetName val="OFICINA RIESGOS"/>
      <sheetName val="DELEGADA INSTITUCIONAL"/>
      <sheetName val="DELEGADA RIESGOS"/>
      <sheetName val="DELEGADA PROCESOS ADMINISTRATIV"/>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F2" t="str">
            <v>1.     Consolidar la Superintendencia Nacional de Salud como un organismo técnico, rector del sistema de vigilancia, inspección y control.</v>
          </cell>
        </row>
        <row r="3">
          <cell r="F3" t="str">
            <v>2.     Promover el mejoramiento de la calidad en la atención en salud.</v>
          </cell>
        </row>
        <row r="4">
          <cell r="F4" t="str">
            <v>3.     Fortalecer la inspección, vigilancia y control del aseguramiento en salud.</v>
          </cell>
        </row>
        <row r="5">
          <cell r="F5" t="str">
            <v>4.     Fortalecer a través de mecanismos de IVC la oportunidad en la generación y flujo de los recursos del Sistema General de Seguridad Social en Salud y los regímenes especiales y exceptuados.</v>
          </cell>
        </row>
        <row r="6">
          <cell r="F6" t="str">
            <v>5.     Promover y fortalecer la participación ciudadana para la defensa de los derechos de los usuarios del sector salud.</v>
          </cell>
        </row>
        <row r="7">
          <cell r="F7" t="str">
            <v>6.     Adelantar los procesos de intervención forzosa administrativa aplicando mecanismos de seguimiento a los agentes interventores, liquidadores y contralores y realizar inspección, vigilancia y control a las liquidaciones voluntarias con el fin de proteger los derechos de los afiliados y recursos del sector salud.</v>
          </cell>
        </row>
        <row r="8">
          <cell r="F8" t="str">
            <v>7.     Proteger los derechos y reconocer las obligaciones y deberes de los distintos actores participantes en el sector salud, a través de las funciones jurisdiccionales y de conciliación.</v>
          </cell>
        </row>
        <row r="9">
          <cell r="F9" t="str">
            <v>8.     Fortalecer la capacidad institucional de la Superintendencia Nacional de Salud.</v>
          </cell>
        </row>
        <row r="10">
          <cell r="F10" t="str">
            <v>2.     Promover el mejoramiento de la calidad en la atención en salud.
3.     Fortalecer la inspección, vigilancia y control del aseguramiento en salud.</v>
          </cell>
        </row>
        <row r="11">
          <cell r="F11" t="str">
            <v>1.     Consolidar la Superintendencia Nacional de Salud como un organismo técnico, rector del sistema de vigilancia, inspección y control.
2.     Promover el mejoramiento de la calidad en la atención en salud.
3.     Fortalecer la inspección, vigilancia y control del aseguramiento en salud.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GD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GDA"/>
      <sheetName val="Listas"/>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6AE2F6-EC92-4BDE-B9EB-C9E0CB755E10}" name="Tabla2" displayName="Tabla2" ref="A1:E22" totalsRowShown="0" dataDxfId="5">
  <autoFilter ref="A1:E22" xr:uid="{00000000-0009-0000-0100-000002000000}"/>
  <tableColumns count="5">
    <tableColumn id="1" xr3:uid="{00000000-0010-0000-0000-000001000000}" name="Atributo" dataDxfId="4"/>
    <tableColumn id="2" xr3:uid="{00000000-0010-0000-0000-000002000000}" name="Descripción del atributo" dataDxfId="3"/>
    <tableColumn id="3" xr3:uid="{00000000-0010-0000-0000-000003000000}" name="Tipo de atributo" dataDxfId="2"/>
    <tableColumn id="4" xr3:uid="{00000000-0010-0000-0000-000004000000}" name="Ejemplo de registro" dataDxfId="1"/>
    <tableColumn id="5" xr3:uid="{00000000-0010-0000-0000-000005000000}" name="Calidad del dato"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BFE8-7452-4055-BFC2-FF353FF632EE}">
  <dimension ref="A1:Z99"/>
  <sheetViews>
    <sheetView zoomScale="70" zoomScaleNormal="70" workbookViewId="0">
      <pane ySplit="7" topLeftCell="A50" activePane="bottomLeft" state="frozen"/>
      <selection pane="bottomLeft" activeCell="C61" sqref="C61"/>
    </sheetView>
  </sheetViews>
  <sheetFormatPr baseColWidth="10" defaultColWidth="0" defaultRowHeight="14.5" customHeight="1" zeroHeight="1" x14ac:dyDescent="0.35"/>
  <cols>
    <col min="1" max="1" width="32" customWidth="1"/>
    <col min="2" max="2" width="43.1796875" customWidth="1"/>
    <col min="3" max="3" width="38.54296875" customWidth="1"/>
    <col min="4" max="4" width="15.54296875" customWidth="1"/>
    <col min="5" max="5" width="16.26953125" customWidth="1"/>
    <col min="6" max="6" width="17.7265625" customWidth="1"/>
    <col min="7" max="7" width="12.26953125" customWidth="1"/>
    <col min="8" max="8" width="12.453125" customWidth="1"/>
    <col min="9" max="10" width="7.453125" customWidth="1"/>
    <col min="11" max="11" width="7.81640625" customWidth="1"/>
    <col min="12" max="19" width="7.453125" customWidth="1"/>
    <col min="20" max="20" width="9.26953125" customWidth="1"/>
    <col min="21" max="21" width="17.81640625" customWidth="1"/>
    <col min="22" max="22" width="19.26953125" customWidth="1"/>
    <col min="23" max="23" width="32" customWidth="1"/>
    <col min="24" max="24" width="45.7265625" customWidth="1"/>
    <col min="25" max="25" width="22.453125" customWidth="1"/>
    <col min="26" max="26" width="22.54296875" customWidth="1"/>
    <col min="27" max="16384" width="11.453125" hidden="1"/>
  </cols>
  <sheetData>
    <row r="1" spans="1:26" ht="27" customHeight="1" x14ac:dyDescent="0.35">
      <c r="A1" s="1"/>
      <c r="B1" s="163" t="s">
        <v>0</v>
      </c>
      <c r="C1" s="164"/>
      <c r="D1" s="164"/>
      <c r="E1" s="164"/>
      <c r="F1" s="164"/>
      <c r="G1" s="164"/>
      <c r="H1" s="164"/>
      <c r="I1" s="164"/>
      <c r="J1" s="164"/>
      <c r="K1" s="164"/>
      <c r="L1" s="164"/>
      <c r="M1" s="164"/>
      <c r="N1" s="164"/>
      <c r="O1" s="164"/>
      <c r="P1" s="164"/>
      <c r="Q1" s="164"/>
      <c r="R1" s="164"/>
      <c r="S1" s="164"/>
      <c r="T1" s="164"/>
      <c r="U1" s="164"/>
      <c r="V1" s="164"/>
      <c r="W1" s="164"/>
      <c r="X1" s="165"/>
      <c r="Y1" s="12" t="s">
        <v>1</v>
      </c>
      <c r="Z1" s="2" t="s">
        <v>2</v>
      </c>
    </row>
    <row r="2" spans="1:26" ht="21" customHeight="1" x14ac:dyDescent="0.35">
      <c r="A2" s="11"/>
      <c r="B2" s="166" t="s">
        <v>3</v>
      </c>
      <c r="C2" s="167"/>
      <c r="D2" s="167"/>
      <c r="E2" s="167"/>
      <c r="F2" s="167"/>
      <c r="G2" s="167"/>
      <c r="H2" s="167"/>
      <c r="I2" s="167"/>
      <c r="J2" s="167"/>
      <c r="K2" s="167"/>
      <c r="L2" s="167"/>
      <c r="M2" s="167"/>
      <c r="N2" s="167"/>
      <c r="O2" s="167"/>
      <c r="P2" s="167"/>
      <c r="Q2" s="167"/>
      <c r="R2" s="167"/>
      <c r="S2" s="167"/>
      <c r="T2" s="167"/>
      <c r="U2" s="167"/>
      <c r="V2" s="167"/>
      <c r="W2" s="167"/>
      <c r="X2" s="168"/>
      <c r="Y2" s="13" t="s">
        <v>4</v>
      </c>
      <c r="Z2" s="17">
        <v>1</v>
      </c>
    </row>
    <row r="3" spans="1:26" ht="24" customHeight="1" thickBot="1" x14ac:dyDescent="0.4">
      <c r="A3" s="6"/>
      <c r="B3" s="169"/>
      <c r="C3" s="170"/>
      <c r="D3" s="170"/>
      <c r="E3" s="170"/>
      <c r="F3" s="170"/>
      <c r="G3" s="170"/>
      <c r="H3" s="170"/>
      <c r="I3" s="170"/>
      <c r="J3" s="170"/>
      <c r="K3" s="170"/>
      <c r="L3" s="170"/>
      <c r="M3" s="170"/>
      <c r="N3" s="170"/>
      <c r="O3" s="170"/>
      <c r="P3" s="170"/>
      <c r="Q3" s="170"/>
      <c r="R3" s="170"/>
      <c r="S3" s="170"/>
      <c r="T3" s="170"/>
      <c r="U3" s="170"/>
      <c r="V3" s="170"/>
      <c r="W3" s="170"/>
      <c r="X3" s="171"/>
      <c r="Y3" s="16" t="s">
        <v>5</v>
      </c>
      <c r="Z3" s="18">
        <v>45077</v>
      </c>
    </row>
    <row r="4" spans="1:26" ht="34.5" customHeight="1" thickBot="1" x14ac:dyDescent="0.4">
      <c r="A4" s="15" t="s">
        <v>6</v>
      </c>
      <c r="B4" s="172" t="s">
        <v>184</v>
      </c>
      <c r="C4" s="173"/>
      <c r="D4" s="173"/>
      <c r="E4" s="173"/>
      <c r="F4" s="173"/>
      <c r="G4" s="173"/>
      <c r="H4" s="173"/>
      <c r="I4" s="173"/>
      <c r="J4" s="173"/>
      <c r="K4" s="173"/>
      <c r="L4" s="173"/>
      <c r="M4" s="173"/>
      <c r="N4" s="173"/>
      <c r="O4" s="173"/>
      <c r="P4" s="173"/>
      <c r="Q4" s="173"/>
      <c r="R4" s="173"/>
      <c r="S4" s="173"/>
      <c r="T4" s="173"/>
      <c r="U4" s="173"/>
      <c r="V4" s="173"/>
      <c r="W4" s="173"/>
      <c r="X4" s="173"/>
      <c r="Y4" s="173"/>
      <c r="Z4" s="174"/>
    </row>
    <row r="5" spans="1:26" ht="30.75" customHeight="1" thickBot="1" x14ac:dyDescent="0.4">
      <c r="A5" s="175" t="s">
        <v>7</v>
      </c>
      <c r="B5" s="178" t="s">
        <v>8</v>
      </c>
      <c r="C5" s="180" t="s">
        <v>9</v>
      </c>
      <c r="D5" s="181"/>
      <c r="E5" s="181"/>
      <c r="F5" s="182"/>
      <c r="G5" s="180" t="s">
        <v>10</v>
      </c>
      <c r="H5" s="181"/>
      <c r="I5" s="181"/>
      <c r="J5" s="181"/>
      <c r="K5" s="181"/>
      <c r="L5" s="181"/>
      <c r="M5" s="181"/>
      <c r="N5" s="181"/>
      <c r="O5" s="181"/>
      <c r="P5" s="181"/>
      <c r="Q5" s="181"/>
      <c r="R5" s="181"/>
      <c r="S5" s="181"/>
      <c r="T5" s="181"/>
      <c r="U5" s="182"/>
      <c r="V5" s="180" t="s">
        <v>11</v>
      </c>
      <c r="W5" s="181"/>
      <c r="X5" s="181"/>
      <c r="Y5" s="182"/>
      <c r="Z5" s="183" t="s">
        <v>12</v>
      </c>
    </row>
    <row r="6" spans="1:26" ht="36" customHeight="1" thickBot="1" x14ac:dyDescent="0.4">
      <c r="A6" s="176"/>
      <c r="B6" s="178"/>
      <c r="C6" s="184" t="s">
        <v>13</v>
      </c>
      <c r="D6" s="184" t="s">
        <v>14</v>
      </c>
      <c r="E6" s="184" t="s">
        <v>15</v>
      </c>
      <c r="F6" s="183" t="s">
        <v>16</v>
      </c>
      <c r="G6" s="180" t="s">
        <v>17</v>
      </c>
      <c r="H6" s="182"/>
      <c r="I6" s="192" t="s">
        <v>18</v>
      </c>
      <c r="J6" s="193"/>
      <c r="K6" s="193"/>
      <c r="L6" s="193"/>
      <c r="M6" s="193"/>
      <c r="N6" s="193"/>
      <c r="O6" s="193"/>
      <c r="P6" s="193"/>
      <c r="Q6" s="193"/>
      <c r="R6" s="193"/>
      <c r="S6" s="193"/>
      <c r="T6" s="194"/>
      <c r="U6" s="183" t="s">
        <v>19</v>
      </c>
      <c r="V6" s="184" t="s">
        <v>20</v>
      </c>
      <c r="W6" s="184" t="s">
        <v>21</v>
      </c>
      <c r="X6" s="184" t="s">
        <v>22</v>
      </c>
      <c r="Y6" s="184" t="s">
        <v>23</v>
      </c>
      <c r="Z6" s="184"/>
    </row>
    <row r="7" spans="1:26" ht="30.75" customHeight="1" thickBot="1" x14ac:dyDescent="0.4">
      <c r="A7" s="177"/>
      <c r="B7" s="179"/>
      <c r="C7" s="185"/>
      <c r="D7" s="185"/>
      <c r="E7" s="185"/>
      <c r="F7" s="179"/>
      <c r="G7" s="7" t="s">
        <v>24</v>
      </c>
      <c r="H7" s="7" t="s">
        <v>25</v>
      </c>
      <c r="I7" s="8" t="s">
        <v>26</v>
      </c>
      <c r="J7" s="9" t="s">
        <v>27</v>
      </c>
      <c r="K7" s="9" t="s">
        <v>28</v>
      </c>
      <c r="L7" s="9" t="s">
        <v>29</v>
      </c>
      <c r="M7" s="9" t="s">
        <v>30</v>
      </c>
      <c r="N7" s="9" t="s">
        <v>31</v>
      </c>
      <c r="O7" s="9" t="s">
        <v>32</v>
      </c>
      <c r="P7" s="9" t="s">
        <v>33</v>
      </c>
      <c r="Q7" s="9" t="s">
        <v>34</v>
      </c>
      <c r="R7" s="9" t="s">
        <v>35</v>
      </c>
      <c r="S7" s="9" t="s">
        <v>36</v>
      </c>
      <c r="T7" s="10" t="s">
        <v>37</v>
      </c>
      <c r="U7" s="185"/>
      <c r="V7" s="185"/>
      <c r="W7" s="185"/>
      <c r="X7" s="185"/>
      <c r="Y7" s="185"/>
      <c r="Z7" s="185"/>
    </row>
    <row r="8" spans="1:26" ht="15" thickBot="1" x14ac:dyDescent="0.4">
      <c r="A8" s="187" t="s">
        <v>38</v>
      </c>
      <c r="B8" s="188"/>
      <c r="C8" s="188"/>
      <c r="D8" s="188"/>
      <c r="E8" s="188"/>
      <c r="F8" s="188"/>
      <c r="G8" s="188"/>
      <c r="H8" s="188"/>
      <c r="I8" s="188"/>
      <c r="J8" s="188"/>
      <c r="K8" s="188"/>
      <c r="L8" s="188"/>
      <c r="M8" s="188"/>
      <c r="N8" s="188"/>
      <c r="O8" s="188"/>
      <c r="P8" s="188"/>
      <c r="Q8" s="188"/>
      <c r="R8" s="188"/>
      <c r="S8" s="188"/>
      <c r="T8" s="188"/>
      <c r="U8" s="188"/>
      <c r="V8" s="188"/>
      <c r="W8" s="188"/>
      <c r="X8" s="188"/>
      <c r="Y8" s="188"/>
      <c r="Z8" s="189"/>
    </row>
    <row r="9" spans="1:26" ht="47.25" customHeight="1" x14ac:dyDescent="0.35">
      <c r="A9" s="90" t="s">
        <v>39</v>
      </c>
      <c r="B9" s="91" t="s">
        <v>242</v>
      </c>
      <c r="C9" s="92" t="s">
        <v>40</v>
      </c>
      <c r="D9" s="93"/>
      <c r="E9" s="93"/>
      <c r="F9" s="93" t="s">
        <v>41</v>
      </c>
      <c r="G9" s="94">
        <v>1</v>
      </c>
      <c r="H9" s="95">
        <v>2</v>
      </c>
      <c r="I9" s="96"/>
      <c r="J9" s="96"/>
      <c r="K9" s="99">
        <v>1</v>
      </c>
      <c r="L9" s="97"/>
      <c r="M9" s="96"/>
      <c r="N9" s="97"/>
      <c r="O9" s="98"/>
      <c r="P9" s="99">
        <v>1</v>
      </c>
      <c r="Q9" s="97"/>
      <c r="R9" s="97"/>
      <c r="S9" s="98"/>
      <c r="T9" s="97"/>
      <c r="U9" s="100"/>
      <c r="V9" s="101" t="e">
        <f>(D9/E9)*100</f>
        <v>#DIV/0!</v>
      </c>
      <c r="W9" s="102" t="s">
        <v>42</v>
      </c>
      <c r="X9" s="103"/>
      <c r="Y9" s="100"/>
      <c r="Z9" s="104" t="s">
        <v>43</v>
      </c>
    </row>
    <row r="10" spans="1:26" ht="44.25" customHeight="1" x14ac:dyDescent="0.35">
      <c r="A10" s="105" t="s">
        <v>39</v>
      </c>
      <c r="B10" s="21" t="s">
        <v>44</v>
      </c>
      <c r="C10" s="22" t="s">
        <v>40</v>
      </c>
      <c r="D10" s="28"/>
      <c r="E10" s="28"/>
      <c r="F10" s="28" t="s">
        <v>41</v>
      </c>
      <c r="G10" s="30">
        <v>1</v>
      </c>
      <c r="H10" s="86">
        <v>1</v>
      </c>
      <c r="I10" s="35"/>
      <c r="J10" s="36">
        <v>1</v>
      </c>
      <c r="K10" s="34"/>
      <c r="L10" s="35"/>
      <c r="M10" s="34"/>
      <c r="N10" s="38"/>
      <c r="O10" s="34"/>
      <c r="P10" s="35"/>
      <c r="Q10" s="35"/>
      <c r="R10" s="35"/>
      <c r="S10" s="35"/>
      <c r="T10" s="35"/>
      <c r="U10" s="45"/>
      <c r="V10" s="46" t="e">
        <f t="shared" ref="V10:V19" si="0">(D10/E10)*100</f>
        <v>#DIV/0!</v>
      </c>
      <c r="W10" s="78" t="s">
        <v>185</v>
      </c>
      <c r="X10" s="64"/>
      <c r="Y10" s="45"/>
      <c r="Z10" s="106" t="s">
        <v>43</v>
      </c>
    </row>
    <row r="11" spans="1:26" ht="43.5" customHeight="1" x14ac:dyDescent="0.35">
      <c r="A11" s="105" t="s">
        <v>39</v>
      </c>
      <c r="B11" s="19" t="s">
        <v>45</v>
      </c>
      <c r="C11" s="22" t="s">
        <v>40</v>
      </c>
      <c r="D11" s="28"/>
      <c r="E11" s="28"/>
      <c r="F11" s="28" t="s">
        <v>41</v>
      </c>
      <c r="G11" s="30">
        <v>1</v>
      </c>
      <c r="H11" s="86">
        <v>1</v>
      </c>
      <c r="I11" s="34"/>
      <c r="J11" s="34"/>
      <c r="K11" s="34"/>
      <c r="L11" s="36">
        <v>1</v>
      </c>
      <c r="M11" s="34"/>
      <c r="N11" s="38"/>
      <c r="O11" s="34"/>
      <c r="P11" s="35"/>
      <c r="Q11" s="35"/>
      <c r="R11" s="35"/>
      <c r="S11" s="35"/>
      <c r="T11" s="35"/>
      <c r="U11" s="45"/>
      <c r="V11" s="46" t="e">
        <f t="shared" si="0"/>
        <v>#DIV/0!</v>
      </c>
      <c r="W11" s="78" t="s">
        <v>186</v>
      </c>
      <c r="X11" s="64"/>
      <c r="Y11" s="45"/>
      <c r="Z11" s="106" t="s">
        <v>43</v>
      </c>
    </row>
    <row r="12" spans="1:26" ht="52.5" customHeight="1" x14ac:dyDescent="0.35">
      <c r="A12" s="105" t="s">
        <v>39</v>
      </c>
      <c r="B12" s="21" t="s">
        <v>187</v>
      </c>
      <c r="C12" s="22" t="s">
        <v>40</v>
      </c>
      <c r="D12" s="28"/>
      <c r="E12" s="28"/>
      <c r="F12" s="28" t="s">
        <v>41</v>
      </c>
      <c r="G12" s="30">
        <v>1</v>
      </c>
      <c r="H12" s="86">
        <v>1</v>
      </c>
      <c r="I12" s="36">
        <v>1</v>
      </c>
      <c r="J12" s="34"/>
      <c r="K12" s="34"/>
      <c r="L12" s="35"/>
      <c r="M12" s="34"/>
      <c r="N12" s="38"/>
      <c r="O12" s="34"/>
      <c r="P12" s="35"/>
      <c r="Q12" s="35"/>
      <c r="R12" s="35"/>
      <c r="S12" s="35"/>
      <c r="T12" s="35"/>
      <c r="U12" s="45"/>
      <c r="V12" s="46" t="e">
        <f t="shared" si="0"/>
        <v>#DIV/0!</v>
      </c>
      <c r="W12" s="78" t="s">
        <v>188</v>
      </c>
      <c r="X12" s="64"/>
      <c r="Y12" s="45"/>
      <c r="Z12" s="106" t="s">
        <v>43</v>
      </c>
    </row>
    <row r="13" spans="1:26" ht="75" customHeight="1" x14ac:dyDescent="0.35">
      <c r="A13" s="105" t="s">
        <v>39</v>
      </c>
      <c r="B13" s="21" t="s">
        <v>47</v>
      </c>
      <c r="C13" s="22" t="s">
        <v>40</v>
      </c>
      <c r="D13" s="28"/>
      <c r="E13" s="28"/>
      <c r="F13" s="28" t="s">
        <v>41</v>
      </c>
      <c r="G13" s="30">
        <v>0</v>
      </c>
      <c r="H13" s="86">
        <v>2</v>
      </c>
      <c r="I13" s="34"/>
      <c r="J13" s="34"/>
      <c r="K13" s="34"/>
      <c r="L13" s="35"/>
      <c r="M13" s="34"/>
      <c r="N13" s="37">
        <v>1</v>
      </c>
      <c r="O13" s="34"/>
      <c r="P13" s="35"/>
      <c r="Q13" s="35"/>
      <c r="R13" s="35"/>
      <c r="S13" s="36">
        <v>1</v>
      </c>
      <c r="T13" s="35"/>
      <c r="U13" s="45"/>
      <c r="V13" s="46" t="e">
        <f t="shared" si="0"/>
        <v>#DIV/0!</v>
      </c>
      <c r="W13" s="77" t="s">
        <v>48</v>
      </c>
      <c r="X13" s="64"/>
      <c r="Y13" s="45"/>
      <c r="Z13" s="106" t="s">
        <v>43</v>
      </c>
    </row>
    <row r="14" spans="1:26" ht="34.5" x14ac:dyDescent="0.35">
      <c r="A14" s="107" t="s">
        <v>39</v>
      </c>
      <c r="B14" s="21" t="s">
        <v>192</v>
      </c>
      <c r="C14" s="22" t="s">
        <v>40</v>
      </c>
      <c r="D14" s="29"/>
      <c r="E14" s="29"/>
      <c r="F14" s="28" t="s">
        <v>41</v>
      </c>
      <c r="G14" s="31">
        <v>0</v>
      </c>
      <c r="H14" s="86">
        <v>1</v>
      </c>
      <c r="I14" s="38"/>
      <c r="J14" s="38"/>
      <c r="K14" s="38"/>
      <c r="L14" s="37">
        <v>1</v>
      </c>
      <c r="M14" s="38"/>
      <c r="N14" s="38"/>
      <c r="O14" s="38"/>
      <c r="P14" s="38"/>
      <c r="Q14" s="38"/>
      <c r="R14" s="38"/>
      <c r="S14" s="38"/>
      <c r="T14" s="39"/>
      <c r="U14" s="45"/>
      <c r="V14" s="46" t="e">
        <f t="shared" si="0"/>
        <v>#DIV/0!</v>
      </c>
      <c r="W14" s="77" t="s">
        <v>193</v>
      </c>
      <c r="X14" s="64"/>
      <c r="Y14" s="45"/>
      <c r="Z14" s="108" t="s">
        <v>43</v>
      </c>
    </row>
    <row r="15" spans="1:26" ht="47.25" customHeight="1" x14ac:dyDescent="0.35">
      <c r="A15" s="107" t="s">
        <v>39</v>
      </c>
      <c r="B15" s="19" t="s">
        <v>49</v>
      </c>
      <c r="C15" s="22" t="s">
        <v>40</v>
      </c>
      <c r="D15" s="29"/>
      <c r="E15" s="29"/>
      <c r="F15" s="28" t="s">
        <v>41</v>
      </c>
      <c r="G15" s="31">
        <v>0</v>
      </c>
      <c r="H15" s="86">
        <v>1</v>
      </c>
      <c r="I15" s="38"/>
      <c r="J15" s="38"/>
      <c r="K15" s="37">
        <v>1</v>
      </c>
      <c r="L15" s="38"/>
      <c r="M15" s="38"/>
      <c r="N15" s="38"/>
      <c r="O15" s="38"/>
      <c r="P15" s="40"/>
      <c r="Q15" s="40"/>
      <c r="R15" s="40"/>
      <c r="S15" s="38"/>
      <c r="T15" s="40"/>
      <c r="U15" s="45"/>
      <c r="V15" s="46" t="e">
        <f t="shared" si="0"/>
        <v>#DIV/0!</v>
      </c>
      <c r="W15" s="77" t="s">
        <v>194</v>
      </c>
      <c r="X15" s="64"/>
      <c r="Y15" s="45"/>
      <c r="Z15" s="108" t="s">
        <v>43</v>
      </c>
    </row>
    <row r="16" spans="1:26" ht="65.25" customHeight="1" x14ac:dyDescent="0.35">
      <c r="A16" s="107" t="s">
        <v>39</v>
      </c>
      <c r="B16" s="21" t="s">
        <v>244</v>
      </c>
      <c r="C16" s="22" t="s">
        <v>40</v>
      </c>
      <c r="D16" s="29"/>
      <c r="E16" s="29"/>
      <c r="F16" s="28" t="s">
        <v>41</v>
      </c>
      <c r="G16" s="31">
        <v>0</v>
      </c>
      <c r="H16" s="86">
        <v>1</v>
      </c>
      <c r="I16" s="38"/>
      <c r="J16" s="38"/>
      <c r="K16" s="38"/>
      <c r="L16" s="38"/>
      <c r="M16" s="38"/>
      <c r="N16" s="38"/>
      <c r="O16" s="38"/>
      <c r="P16" s="38"/>
      <c r="Q16" s="37">
        <v>1</v>
      </c>
      <c r="R16" s="38"/>
      <c r="S16" s="38"/>
      <c r="T16" s="39"/>
      <c r="U16" s="45"/>
      <c r="V16" s="46" t="e">
        <f t="shared" si="0"/>
        <v>#DIV/0!</v>
      </c>
      <c r="W16" s="77" t="s">
        <v>245</v>
      </c>
      <c r="X16" s="64"/>
      <c r="Y16" s="45"/>
      <c r="Z16" s="108" t="s">
        <v>43</v>
      </c>
    </row>
    <row r="17" spans="1:26" ht="47.25" customHeight="1" x14ac:dyDescent="0.35">
      <c r="A17" s="107" t="s">
        <v>39</v>
      </c>
      <c r="B17" s="21" t="s">
        <v>196</v>
      </c>
      <c r="C17" s="22" t="s">
        <v>40</v>
      </c>
      <c r="D17" s="29"/>
      <c r="E17" s="29"/>
      <c r="F17" s="28" t="s">
        <v>41</v>
      </c>
      <c r="G17" s="31">
        <v>0</v>
      </c>
      <c r="H17" s="86">
        <v>2</v>
      </c>
      <c r="I17" s="38"/>
      <c r="J17" s="38"/>
      <c r="K17" s="38"/>
      <c r="L17" s="37">
        <v>1</v>
      </c>
      <c r="M17" s="38"/>
      <c r="N17" s="38"/>
      <c r="O17" s="38"/>
      <c r="P17" s="38"/>
      <c r="Q17" s="37">
        <v>1</v>
      </c>
      <c r="R17" s="38"/>
      <c r="S17" s="38"/>
      <c r="T17" s="39"/>
      <c r="U17" s="45"/>
      <c r="V17" s="46" t="e">
        <f t="shared" si="0"/>
        <v>#DIV/0!</v>
      </c>
      <c r="W17" s="77" t="s">
        <v>197</v>
      </c>
      <c r="X17" s="64"/>
      <c r="Y17" s="45"/>
      <c r="Z17" s="108" t="s">
        <v>43</v>
      </c>
    </row>
    <row r="18" spans="1:26" ht="73.5" customHeight="1" thickBot="1" x14ac:dyDescent="0.4">
      <c r="A18" s="107" t="s">
        <v>39</v>
      </c>
      <c r="B18" s="120" t="s">
        <v>198</v>
      </c>
      <c r="C18" s="22" t="s">
        <v>40</v>
      </c>
      <c r="D18" s="121"/>
      <c r="E18" s="121"/>
      <c r="F18" s="28" t="s">
        <v>41</v>
      </c>
      <c r="G18" s="31">
        <v>0</v>
      </c>
      <c r="H18" s="87">
        <v>1</v>
      </c>
      <c r="I18" s="38"/>
      <c r="J18" s="122"/>
      <c r="K18" s="122"/>
      <c r="L18" s="122"/>
      <c r="M18" s="122"/>
      <c r="N18" s="123">
        <v>1</v>
      </c>
      <c r="O18" s="122"/>
      <c r="P18" s="122"/>
      <c r="Q18" s="122"/>
      <c r="R18" s="122"/>
      <c r="S18" s="122"/>
      <c r="T18" s="124"/>
      <c r="U18" s="43"/>
      <c r="V18" s="44" t="e">
        <f t="shared" si="0"/>
        <v>#DIV/0!</v>
      </c>
      <c r="W18" s="83" t="s">
        <v>199</v>
      </c>
      <c r="X18" s="125"/>
      <c r="Y18" s="43"/>
      <c r="Z18" s="117" t="s">
        <v>43</v>
      </c>
    </row>
    <row r="19" spans="1:26" ht="60.75" customHeight="1" thickBot="1" x14ac:dyDescent="0.4">
      <c r="A19" s="109" t="s">
        <v>39</v>
      </c>
      <c r="B19" s="110" t="s">
        <v>200</v>
      </c>
      <c r="C19" s="67" t="s">
        <v>40</v>
      </c>
      <c r="D19" s="68"/>
      <c r="E19" s="68"/>
      <c r="F19" s="111" t="s">
        <v>41</v>
      </c>
      <c r="G19" s="126">
        <v>0</v>
      </c>
      <c r="H19" s="112">
        <v>1</v>
      </c>
      <c r="I19" s="127"/>
      <c r="J19" s="70"/>
      <c r="K19" s="113">
        <v>1</v>
      </c>
      <c r="L19" s="71"/>
      <c r="M19" s="71"/>
      <c r="N19" s="71"/>
      <c r="O19" s="71"/>
      <c r="P19" s="71"/>
      <c r="Q19" s="71"/>
      <c r="R19" s="71"/>
      <c r="S19" s="71"/>
      <c r="T19" s="71"/>
      <c r="U19" s="114"/>
      <c r="V19" s="115" t="e">
        <f t="shared" si="0"/>
        <v>#DIV/0!</v>
      </c>
      <c r="W19" s="79" t="s">
        <v>201</v>
      </c>
      <c r="X19" s="116"/>
      <c r="Y19" s="114"/>
      <c r="Z19" s="117" t="s">
        <v>43</v>
      </c>
    </row>
    <row r="20" spans="1:26" ht="15" thickBot="1" x14ac:dyDescent="0.4">
      <c r="A20" s="190" t="s">
        <v>51</v>
      </c>
      <c r="B20" s="188"/>
      <c r="C20" s="188"/>
      <c r="D20" s="188"/>
      <c r="E20" s="188"/>
      <c r="F20" s="188"/>
      <c r="G20" s="188"/>
      <c r="H20" s="188"/>
      <c r="I20" s="188"/>
      <c r="J20" s="188"/>
      <c r="K20" s="188"/>
      <c r="L20" s="188"/>
      <c r="M20" s="188"/>
      <c r="N20" s="188"/>
      <c r="O20" s="188"/>
      <c r="P20" s="188"/>
      <c r="Q20" s="188"/>
      <c r="R20" s="188"/>
      <c r="S20" s="188"/>
      <c r="T20" s="188"/>
      <c r="U20" s="188"/>
      <c r="V20" s="188"/>
      <c r="W20" s="191"/>
      <c r="X20" s="188"/>
      <c r="Y20" s="188"/>
      <c r="Z20" s="189"/>
    </row>
    <row r="21" spans="1:26" ht="75.75" customHeight="1" x14ac:dyDescent="0.35">
      <c r="A21" s="65" t="s">
        <v>39</v>
      </c>
      <c r="B21" s="21" t="s">
        <v>52</v>
      </c>
      <c r="C21" s="22" t="s">
        <v>40</v>
      </c>
      <c r="D21" s="75"/>
      <c r="E21" s="29"/>
      <c r="F21" s="29" t="s">
        <v>41</v>
      </c>
      <c r="G21" s="31">
        <v>0</v>
      </c>
      <c r="H21" s="87">
        <v>1</v>
      </c>
      <c r="I21" s="40"/>
      <c r="J21" s="40"/>
      <c r="K21" s="40"/>
      <c r="L21" s="38"/>
      <c r="M21" s="37">
        <v>1</v>
      </c>
      <c r="N21" s="38"/>
      <c r="O21" s="38"/>
      <c r="P21" s="38"/>
      <c r="Q21" s="38"/>
      <c r="R21" s="38"/>
      <c r="S21" s="38"/>
      <c r="T21" s="41"/>
      <c r="U21" s="43"/>
      <c r="V21" s="74" t="e">
        <f t="shared" ref="V21:V52" si="1">(D21/E21)*100</f>
        <v>#DIV/0!</v>
      </c>
      <c r="W21" s="77" t="s">
        <v>53</v>
      </c>
      <c r="X21" s="38"/>
      <c r="Y21" s="43"/>
      <c r="Z21" s="40" t="s">
        <v>43</v>
      </c>
    </row>
    <row r="22" spans="1:26" ht="60" customHeight="1" x14ac:dyDescent="0.35">
      <c r="A22" s="65" t="s">
        <v>39</v>
      </c>
      <c r="B22" s="21" t="s">
        <v>54</v>
      </c>
      <c r="C22" s="22" t="s">
        <v>40</v>
      </c>
      <c r="D22" s="75"/>
      <c r="E22" s="29"/>
      <c r="F22" s="29" t="s">
        <v>41</v>
      </c>
      <c r="G22" s="31">
        <v>1</v>
      </c>
      <c r="H22" s="87">
        <v>1</v>
      </c>
      <c r="I22" s="40"/>
      <c r="J22" s="40"/>
      <c r="K22" s="40"/>
      <c r="L22" s="38"/>
      <c r="M22" s="38"/>
      <c r="N22" s="37">
        <v>1</v>
      </c>
      <c r="O22" s="38"/>
      <c r="P22" s="38"/>
      <c r="Q22" s="38"/>
      <c r="R22" s="38"/>
      <c r="S22" s="38"/>
      <c r="T22" s="41"/>
      <c r="U22" s="43"/>
      <c r="V22" s="74" t="e">
        <f t="shared" si="1"/>
        <v>#DIV/0!</v>
      </c>
      <c r="W22" s="77" t="s">
        <v>202</v>
      </c>
      <c r="X22" s="38"/>
      <c r="Y22" s="43"/>
      <c r="Z22" s="40" t="s">
        <v>43</v>
      </c>
    </row>
    <row r="23" spans="1:26" ht="69" x14ac:dyDescent="0.35">
      <c r="A23" s="65" t="s">
        <v>39</v>
      </c>
      <c r="B23" s="21" t="s">
        <v>178</v>
      </c>
      <c r="C23" s="22" t="s">
        <v>40</v>
      </c>
      <c r="D23" s="75"/>
      <c r="E23" s="29"/>
      <c r="F23" s="29" t="s">
        <v>41</v>
      </c>
      <c r="G23" s="31">
        <v>1</v>
      </c>
      <c r="H23" s="87">
        <v>1</v>
      </c>
      <c r="I23" s="40"/>
      <c r="J23" s="40"/>
      <c r="K23" s="40"/>
      <c r="L23" s="38"/>
      <c r="M23" s="38"/>
      <c r="N23" s="38"/>
      <c r="O23" s="37">
        <v>1</v>
      </c>
      <c r="P23" s="38"/>
      <c r="Q23" s="38"/>
      <c r="R23" s="38"/>
      <c r="S23" s="38"/>
      <c r="T23" s="41"/>
      <c r="U23" s="43"/>
      <c r="V23" s="74" t="e">
        <f t="shared" si="1"/>
        <v>#DIV/0!</v>
      </c>
      <c r="W23" s="77" t="s">
        <v>203</v>
      </c>
      <c r="X23" s="38"/>
      <c r="Y23" s="43"/>
      <c r="Z23" s="40" t="s">
        <v>55</v>
      </c>
    </row>
    <row r="24" spans="1:26" ht="56.25" customHeight="1" x14ac:dyDescent="0.35">
      <c r="A24" s="65" t="s">
        <v>39</v>
      </c>
      <c r="B24" s="21" t="s">
        <v>56</v>
      </c>
      <c r="C24" s="22" t="s">
        <v>40</v>
      </c>
      <c r="D24" s="49"/>
      <c r="E24" s="29"/>
      <c r="F24" s="29" t="s">
        <v>41</v>
      </c>
      <c r="G24" s="31">
        <v>1</v>
      </c>
      <c r="H24" s="87">
        <v>1</v>
      </c>
      <c r="I24" s="40"/>
      <c r="J24" s="37">
        <v>1</v>
      </c>
      <c r="K24" s="38"/>
      <c r="L24" s="38"/>
      <c r="M24" s="38"/>
      <c r="N24" s="38"/>
      <c r="O24" s="38"/>
      <c r="P24" s="38"/>
      <c r="Q24" s="38"/>
      <c r="R24" s="38"/>
      <c r="S24" s="38"/>
      <c r="T24" s="41"/>
      <c r="U24" s="43"/>
      <c r="V24" s="74" t="e">
        <f t="shared" si="1"/>
        <v>#DIV/0!</v>
      </c>
      <c r="W24" s="77" t="s">
        <v>57</v>
      </c>
      <c r="X24" s="38"/>
      <c r="Y24" s="43"/>
      <c r="Z24" s="40" t="s">
        <v>43</v>
      </c>
    </row>
    <row r="25" spans="1:26" ht="56.25" customHeight="1" x14ac:dyDescent="0.35">
      <c r="A25" s="65" t="s">
        <v>39</v>
      </c>
      <c r="B25" s="128" t="s">
        <v>204</v>
      </c>
      <c r="C25" s="22" t="s">
        <v>40</v>
      </c>
      <c r="D25" s="129"/>
      <c r="E25" s="121"/>
      <c r="F25" s="29" t="s">
        <v>41</v>
      </c>
      <c r="G25" s="130">
        <v>0</v>
      </c>
      <c r="H25" s="131">
        <v>1</v>
      </c>
      <c r="I25" s="132"/>
      <c r="J25" s="122"/>
      <c r="K25" s="122"/>
      <c r="L25" s="37">
        <v>1</v>
      </c>
      <c r="M25" s="38"/>
      <c r="N25" s="122"/>
      <c r="O25" s="122"/>
      <c r="P25" s="122"/>
      <c r="Q25" s="122"/>
      <c r="R25" s="122"/>
      <c r="S25" s="122"/>
      <c r="T25" s="133"/>
      <c r="U25" s="134"/>
      <c r="V25" s="74" t="e">
        <f t="shared" si="1"/>
        <v>#DIV/0!</v>
      </c>
      <c r="W25" s="83" t="s">
        <v>205</v>
      </c>
      <c r="X25" s="122"/>
      <c r="Y25" s="134"/>
      <c r="Z25" s="40" t="s">
        <v>43</v>
      </c>
    </row>
    <row r="26" spans="1:26" ht="75.75" customHeight="1" thickBot="1" x14ac:dyDescent="0.4">
      <c r="A26" s="65" t="s">
        <v>39</v>
      </c>
      <c r="B26" s="66" t="s">
        <v>58</v>
      </c>
      <c r="C26" s="67" t="s">
        <v>40</v>
      </c>
      <c r="D26" s="76"/>
      <c r="E26" s="68"/>
      <c r="F26" s="68" t="s">
        <v>41</v>
      </c>
      <c r="G26" s="69">
        <v>0</v>
      </c>
      <c r="H26" s="88">
        <v>1</v>
      </c>
      <c r="I26" s="70"/>
      <c r="J26" s="70"/>
      <c r="K26" s="70"/>
      <c r="L26" s="71"/>
      <c r="M26" s="37">
        <v>1</v>
      </c>
      <c r="N26" s="71"/>
      <c r="O26" s="71"/>
      <c r="P26" s="71"/>
      <c r="Q26" s="71"/>
      <c r="R26" s="71"/>
      <c r="S26" s="71"/>
      <c r="T26" s="72"/>
      <c r="U26" s="73"/>
      <c r="V26" s="74" t="e">
        <f t="shared" si="1"/>
        <v>#DIV/0!</v>
      </c>
      <c r="W26" s="79" t="s">
        <v>206</v>
      </c>
      <c r="X26" s="71"/>
      <c r="Y26" s="73"/>
      <c r="Z26" s="70" t="s">
        <v>59</v>
      </c>
    </row>
    <row r="27" spans="1:26" ht="15" thickBot="1" x14ac:dyDescent="0.4">
      <c r="A27" s="190" t="s">
        <v>60</v>
      </c>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6"/>
    </row>
    <row r="28" spans="1:26" ht="103.5" customHeight="1" x14ac:dyDescent="0.35">
      <c r="A28" s="55" t="s">
        <v>39</v>
      </c>
      <c r="B28" s="89" t="s">
        <v>61</v>
      </c>
      <c r="C28" s="20" t="s">
        <v>40</v>
      </c>
      <c r="D28" s="84"/>
      <c r="E28" s="84"/>
      <c r="F28" s="28" t="s">
        <v>41</v>
      </c>
      <c r="G28" s="30">
        <v>1</v>
      </c>
      <c r="H28" s="86">
        <v>1</v>
      </c>
      <c r="I28" s="47"/>
      <c r="J28" s="47"/>
      <c r="K28" s="47"/>
      <c r="L28" s="35"/>
      <c r="M28" s="35"/>
      <c r="N28" s="36">
        <v>1</v>
      </c>
      <c r="O28" s="35"/>
      <c r="P28" s="35"/>
      <c r="Q28" s="35"/>
      <c r="R28" s="35"/>
      <c r="S28" s="35"/>
      <c r="T28" s="81"/>
      <c r="U28" s="45"/>
      <c r="V28" s="46" t="e">
        <f t="shared" si="1"/>
        <v>#DIV/0!</v>
      </c>
      <c r="W28" s="82" t="s">
        <v>207</v>
      </c>
      <c r="X28" s="80"/>
      <c r="Y28" s="45"/>
      <c r="Z28" s="47" t="s">
        <v>43</v>
      </c>
    </row>
    <row r="29" spans="1:26" ht="62.25" customHeight="1" x14ac:dyDescent="0.35">
      <c r="A29" s="56" t="s">
        <v>39</v>
      </c>
      <c r="B29" s="21" t="s">
        <v>209</v>
      </c>
      <c r="C29" s="22" t="s">
        <v>40</v>
      </c>
      <c r="D29" s="75"/>
      <c r="E29" s="75"/>
      <c r="F29" s="29" t="s">
        <v>41</v>
      </c>
      <c r="G29" s="31">
        <v>1</v>
      </c>
      <c r="H29" s="87">
        <v>1</v>
      </c>
      <c r="I29" s="40"/>
      <c r="J29" s="40"/>
      <c r="K29" s="40"/>
      <c r="L29" s="38"/>
      <c r="M29" s="38"/>
      <c r="N29" s="38"/>
      <c r="O29" s="47"/>
      <c r="P29" s="38"/>
      <c r="Q29" s="38"/>
      <c r="R29" s="38"/>
      <c r="S29" s="37">
        <v>1</v>
      </c>
      <c r="T29" s="41"/>
      <c r="U29" s="45"/>
      <c r="V29" s="46" t="e">
        <f t="shared" si="1"/>
        <v>#DIV/0!</v>
      </c>
      <c r="W29" s="77" t="s">
        <v>62</v>
      </c>
      <c r="X29" s="38"/>
      <c r="Y29" s="45"/>
      <c r="Z29" s="40" t="s">
        <v>43</v>
      </c>
    </row>
    <row r="30" spans="1:26" ht="58.5" customHeight="1" x14ac:dyDescent="0.35">
      <c r="A30" s="56" t="s">
        <v>39</v>
      </c>
      <c r="B30" s="24" t="s">
        <v>246</v>
      </c>
      <c r="C30" s="22" t="s">
        <v>40</v>
      </c>
      <c r="D30" s="29"/>
      <c r="E30" s="29"/>
      <c r="F30" s="29" t="s">
        <v>41</v>
      </c>
      <c r="G30" s="31">
        <v>1</v>
      </c>
      <c r="H30" s="87">
        <v>1</v>
      </c>
      <c r="I30" s="136"/>
      <c r="J30" s="136"/>
      <c r="K30" s="136"/>
      <c r="L30" s="136"/>
      <c r="M30" s="136"/>
      <c r="N30" s="137"/>
      <c r="O30" s="47"/>
      <c r="P30" s="40"/>
      <c r="Q30" s="40"/>
      <c r="R30" s="36">
        <v>1</v>
      </c>
      <c r="S30" s="47"/>
      <c r="T30" s="39"/>
      <c r="U30" s="45"/>
      <c r="V30" s="46" t="e">
        <f t="shared" si="1"/>
        <v>#DIV/0!</v>
      </c>
      <c r="W30" s="77" t="s">
        <v>247</v>
      </c>
      <c r="X30" s="80"/>
      <c r="Y30" s="45"/>
      <c r="Z30" s="40" t="s">
        <v>43</v>
      </c>
    </row>
    <row r="31" spans="1:26" ht="34.5" x14ac:dyDescent="0.35">
      <c r="A31" s="56" t="s">
        <v>39</v>
      </c>
      <c r="B31" s="24" t="s">
        <v>248</v>
      </c>
      <c r="C31" s="22" t="s">
        <v>40</v>
      </c>
      <c r="D31" s="29"/>
      <c r="E31" s="29"/>
      <c r="F31" s="29" t="s">
        <v>41</v>
      </c>
      <c r="G31" s="31">
        <v>1</v>
      </c>
      <c r="H31" s="87">
        <v>1</v>
      </c>
      <c r="I31" s="136"/>
      <c r="J31" s="136"/>
      <c r="K31" s="136"/>
      <c r="L31" s="137"/>
      <c r="M31" s="136"/>
      <c r="N31" s="136"/>
      <c r="O31" s="38"/>
      <c r="P31" s="38"/>
      <c r="Q31" s="38"/>
      <c r="R31" s="47"/>
      <c r="S31" s="38"/>
      <c r="T31" s="37">
        <v>1</v>
      </c>
      <c r="U31" s="45"/>
      <c r="V31" s="46" t="e">
        <f t="shared" si="1"/>
        <v>#DIV/0!</v>
      </c>
      <c r="W31" s="77" t="s">
        <v>249</v>
      </c>
      <c r="X31" s="80"/>
      <c r="Y31" s="45"/>
      <c r="Z31" s="40" t="s">
        <v>43</v>
      </c>
    </row>
    <row r="32" spans="1:26" ht="66.75" customHeight="1" x14ac:dyDescent="0.35">
      <c r="A32" s="56" t="s">
        <v>39</v>
      </c>
      <c r="B32" s="26" t="s">
        <v>64</v>
      </c>
      <c r="C32" s="22" t="s">
        <v>40</v>
      </c>
      <c r="D32" s="75"/>
      <c r="E32" s="75"/>
      <c r="F32" s="29" t="s">
        <v>41</v>
      </c>
      <c r="G32" s="31">
        <v>1</v>
      </c>
      <c r="H32" s="87">
        <v>1</v>
      </c>
      <c r="I32" s="40"/>
      <c r="J32" s="40"/>
      <c r="K32" s="40"/>
      <c r="L32" s="42">
        <v>1</v>
      </c>
      <c r="M32" s="40"/>
      <c r="N32" s="40"/>
      <c r="O32" s="40"/>
      <c r="P32" s="40"/>
      <c r="Q32" s="40"/>
      <c r="R32" s="40"/>
      <c r="S32" s="38"/>
      <c r="T32" s="39"/>
      <c r="U32" s="45"/>
      <c r="V32" s="46" t="e">
        <f t="shared" si="1"/>
        <v>#DIV/0!</v>
      </c>
      <c r="W32" s="77" t="s">
        <v>213</v>
      </c>
      <c r="X32" s="80"/>
      <c r="Y32" s="45"/>
      <c r="Z32" s="40" t="s">
        <v>43</v>
      </c>
    </row>
    <row r="33" spans="1:26" ht="66.75" customHeight="1" x14ac:dyDescent="0.35">
      <c r="A33" s="56" t="s">
        <v>39</v>
      </c>
      <c r="B33" s="27" t="s">
        <v>214</v>
      </c>
      <c r="C33" s="22" t="s">
        <v>65</v>
      </c>
      <c r="D33" s="75"/>
      <c r="E33" s="75"/>
      <c r="F33" s="29" t="s">
        <v>41</v>
      </c>
      <c r="G33" s="31">
        <v>1</v>
      </c>
      <c r="H33" s="87">
        <v>1</v>
      </c>
      <c r="I33" s="40"/>
      <c r="J33" s="40"/>
      <c r="K33" s="40"/>
      <c r="L33" s="40"/>
      <c r="M33" s="37">
        <v>1</v>
      </c>
      <c r="N33" s="40"/>
      <c r="O33" s="40"/>
      <c r="P33" s="38"/>
      <c r="Q33" s="40"/>
      <c r="R33" s="40"/>
      <c r="S33" s="38"/>
      <c r="T33" s="39"/>
      <c r="U33" s="45"/>
      <c r="V33" s="46" t="e">
        <f t="shared" si="1"/>
        <v>#DIV/0!</v>
      </c>
      <c r="W33" s="77" t="s">
        <v>215</v>
      </c>
      <c r="X33" s="80"/>
      <c r="Y33" s="45"/>
      <c r="Z33" s="40" t="s">
        <v>66</v>
      </c>
    </row>
    <row r="34" spans="1:26" ht="41.25" customHeight="1" x14ac:dyDescent="0.35">
      <c r="A34" s="56" t="s">
        <v>39</v>
      </c>
      <c r="B34" s="23" t="s">
        <v>216</v>
      </c>
      <c r="C34" s="22" t="s">
        <v>40</v>
      </c>
      <c r="D34" s="75"/>
      <c r="E34" s="75"/>
      <c r="F34" s="29" t="s">
        <v>41</v>
      </c>
      <c r="G34" s="31">
        <v>1</v>
      </c>
      <c r="H34" s="87">
        <v>1</v>
      </c>
      <c r="I34" s="40"/>
      <c r="J34" s="40"/>
      <c r="K34" s="38"/>
      <c r="L34" s="37">
        <v>1</v>
      </c>
      <c r="M34" s="40"/>
      <c r="N34" s="39"/>
      <c r="O34" s="38"/>
      <c r="P34" s="38"/>
      <c r="Q34" s="38"/>
      <c r="R34" s="38"/>
      <c r="S34" s="38"/>
      <c r="T34" s="38"/>
      <c r="U34" s="45"/>
      <c r="V34" s="46" t="e">
        <f t="shared" si="1"/>
        <v>#DIV/0!</v>
      </c>
      <c r="W34" s="77" t="s">
        <v>217</v>
      </c>
      <c r="X34" s="38"/>
      <c r="Y34" s="45"/>
      <c r="Z34" s="40" t="s">
        <v>43</v>
      </c>
    </row>
    <row r="35" spans="1:26" ht="47.25" customHeight="1" x14ac:dyDescent="0.35">
      <c r="A35" s="56" t="s">
        <v>39</v>
      </c>
      <c r="B35" s="24" t="s">
        <v>218</v>
      </c>
      <c r="C35" s="22" t="s">
        <v>40</v>
      </c>
      <c r="D35" s="75"/>
      <c r="E35" s="75"/>
      <c r="F35" s="29" t="s">
        <v>41</v>
      </c>
      <c r="G35" s="31">
        <v>1</v>
      </c>
      <c r="H35" s="87">
        <v>1</v>
      </c>
      <c r="I35" s="40"/>
      <c r="J35" s="40"/>
      <c r="K35" s="37">
        <v>1</v>
      </c>
      <c r="L35" s="38"/>
      <c r="M35" s="38"/>
      <c r="N35" s="38"/>
      <c r="O35" s="38"/>
      <c r="P35" s="38"/>
      <c r="Q35" s="38"/>
      <c r="R35" s="38"/>
      <c r="S35" s="40"/>
      <c r="T35" s="38"/>
      <c r="U35" s="45"/>
      <c r="V35" s="46" t="e">
        <f t="shared" si="1"/>
        <v>#DIV/0!</v>
      </c>
      <c r="W35" s="77" t="s">
        <v>219</v>
      </c>
      <c r="X35" s="38"/>
      <c r="Y35" s="45"/>
      <c r="Z35" s="40" t="s">
        <v>43</v>
      </c>
    </row>
    <row r="36" spans="1:26" ht="72" customHeight="1" x14ac:dyDescent="0.35">
      <c r="A36" s="56" t="s">
        <v>39</v>
      </c>
      <c r="B36" s="118" t="s">
        <v>250</v>
      </c>
      <c r="C36" s="22" t="s">
        <v>40</v>
      </c>
      <c r="D36" s="75"/>
      <c r="E36" s="75"/>
      <c r="F36" s="29" t="s">
        <v>41</v>
      </c>
      <c r="G36" s="31">
        <v>1</v>
      </c>
      <c r="H36" s="87">
        <v>1</v>
      </c>
      <c r="I36" s="136"/>
      <c r="J36" s="136"/>
      <c r="K36" s="136"/>
      <c r="L36" s="136"/>
      <c r="M36" s="136"/>
      <c r="N36" s="136"/>
      <c r="O36" s="38"/>
      <c r="P36" s="38"/>
      <c r="Q36" s="47"/>
      <c r="R36" s="38"/>
      <c r="S36" s="37">
        <v>1</v>
      </c>
      <c r="T36" s="119"/>
      <c r="U36" s="45"/>
      <c r="V36" s="46" t="e">
        <f t="shared" si="1"/>
        <v>#DIV/0!</v>
      </c>
      <c r="W36" s="135" t="s">
        <v>180</v>
      </c>
      <c r="X36" s="49"/>
      <c r="Y36" s="45"/>
      <c r="Z36" s="40" t="s">
        <v>43</v>
      </c>
    </row>
    <row r="37" spans="1:26" ht="75.75" customHeight="1" x14ac:dyDescent="0.35">
      <c r="A37" s="56" t="s">
        <v>39</v>
      </c>
      <c r="B37" s="24" t="s">
        <v>251</v>
      </c>
      <c r="C37" s="22" t="s">
        <v>40</v>
      </c>
      <c r="D37" s="75"/>
      <c r="E37" s="75"/>
      <c r="F37" s="29" t="s">
        <v>41</v>
      </c>
      <c r="G37" s="31">
        <v>1</v>
      </c>
      <c r="H37" s="87">
        <v>1</v>
      </c>
      <c r="I37" s="136"/>
      <c r="J37" s="136"/>
      <c r="K37" s="136"/>
      <c r="L37" s="136"/>
      <c r="M37" s="136"/>
      <c r="N37" s="136"/>
      <c r="O37" s="47"/>
      <c r="P37" s="37">
        <v>1</v>
      </c>
      <c r="Q37" s="5"/>
      <c r="S37" s="38"/>
      <c r="T37" s="39"/>
      <c r="U37" s="45"/>
      <c r="V37" s="46" t="e">
        <f t="shared" si="1"/>
        <v>#DIV/0!</v>
      </c>
      <c r="W37" s="77" t="s">
        <v>252</v>
      </c>
      <c r="X37" s="38"/>
      <c r="Y37" s="45"/>
      <c r="Z37" s="40" t="s">
        <v>191</v>
      </c>
    </row>
    <row r="38" spans="1:26" s="25" customFormat="1" ht="69.75" customHeight="1" x14ac:dyDescent="0.35">
      <c r="A38" s="25" t="s">
        <v>39</v>
      </c>
      <c r="B38" s="24" t="s">
        <v>222</v>
      </c>
      <c r="C38" s="25" t="s">
        <v>40</v>
      </c>
      <c r="F38" s="38" t="s">
        <v>41</v>
      </c>
      <c r="G38" s="38">
        <v>1</v>
      </c>
      <c r="H38" s="38">
        <v>1</v>
      </c>
      <c r="I38" s="26"/>
      <c r="J38" s="26"/>
      <c r="K38" s="26"/>
      <c r="L38" s="26"/>
      <c r="M38" s="26"/>
      <c r="N38" s="26"/>
      <c r="P38" s="37">
        <v>1</v>
      </c>
      <c r="V38" s="25" t="e">
        <f t="shared" si="1"/>
        <v>#DIV/0!</v>
      </c>
      <c r="W38" s="24" t="s">
        <v>253</v>
      </c>
      <c r="Z38" s="25" t="s">
        <v>191</v>
      </c>
    </row>
    <row r="39" spans="1:26" ht="65.25" customHeight="1" x14ac:dyDescent="0.35">
      <c r="A39" s="56" t="s">
        <v>39</v>
      </c>
      <c r="B39" s="25" t="s">
        <v>224</v>
      </c>
      <c r="C39" s="22" t="s">
        <v>40</v>
      </c>
      <c r="D39" s="29"/>
      <c r="E39" s="29"/>
      <c r="F39" s="29" t="s">
        <v>41</v>
      </c>
      <c r="G39" s="31">
        <v>0</v>
      </c>
      <c r="H39" s="87">
        <v>1</v>
      </c>
      <c r="I39" s="38"/>
      <c r="J39" s="38"/>
      <c r="K39" s="38"/>
      <c r="L39" s="38"/>
      <c r="M39" s="38"/>
      <c r="N39" s="37">
        <v>1</v>
      </c>
      <c r="O39" s="38"/>
      <c r="P39" s="38"/>
      <c r="Q39" s="38"/>
      <c r="R39" s="38"/>
      <c r="S39" s="38"/>
      <c r="T39" s="38"/>
      <c r="U39" s="45"/>
      <c r="V39" s="46" t="e">
        <f t="shared" si="1"/>
        <v>#DIV/0!</v>
      </c>
      <c r="W39" s="83" t="s">
        <v>225</v>
      </c>
      <c r="X39" s="80"/>
      <c r="Y39" s="45"/>
      <c r="Z39" s="40" t="s">
        <v>191</v>
      </c>
    </row>
    <row r="40" spans="1:26" s="25" customFormat="1" ht="45" customHeight="1" x14ac:dyDescent="0.35">
      <c r="A40" s="25" t="s">
        <v>39</v>
      </c>
      <c r="B40" s="24" t="s">
        <v>228</v>
      </c>
      <c r="C40" s="25" t="s">
        <v>40</v>
      </c>
      <c r="F40" s="25" t="s">
        <v>41</v>
      </c>
      <c r="G40" s="25">
        <v>0</v>
      </c>
      <c r="H40" s="25">
        <v>2</v>
      </c>
      <c r="N40" s="25">
        <v>1</v>
      </c>
      <c r="P40" s="25">
        <v>1</v>
      </c>
      <c r="V40" s="25" t="e">
        <f t="shared" si="1"/>
        <v>#DIV/0!</v>
      </c>
      <c r="W40" s="24" t="s">
        <v>229</v>
      </c>
      <c r="Z40" s="25" t="s">
        <v>43</v>
      </c>
    </row>
    <row r="41" spans="1:26" ht="75.75" customHeight="1" thickBot="1" x14ac:dyDescent="0.4">
      <c r="A41" s="56" t="s">
        <v>39</v>
      </c>
      <c r="B41" s="21" t="s">
        <v>254</v>
      </c>
      <c r="C41" s="22" t="s">
        <v>40</v>
      </c>
      <c r="D41" s="75"/>
      <c r="E41" s="29"/>
      <c r="F41" s="29" t="s">
        <v>41</v>
      </c>
      <c r="G41" s="31">
        <v>1</v>
      </c>
      <c r="H41" s="87">
        <v>1</v>
      </c>
      <c r="I41" s="136"/>
      <c r="J41" s="136"/>
      <c r="K41" s="136"/>
      <c r="L41" s="136"/>
      <c r="M41" s="136"/>
      <c r="N41" s="136"/>
      <c r="O41" s="38"/>
      <c r="P41" s="40"/>
      <c r="Q41" s="38"/>
      <c r="R41" s="47"/>
      <c r="S41" s="38"/>
      <c r="T41" s="37">
        <v>1</v>
      </c>
      <c r="U41" s="45"/>
      <c r="V41" s="46" t="e">
        <f t="shared" si="1"/>
        <v>#DIV/0!</v>
      </c>
      <c r="W41" s="79" t="s">
        <v>255</v>
      </c>
      <c r="X41" s="49"/>
      <c r="Y41" s="45"/>
      <c r="Z41" s="40" t="s">
        <v>43</v>
      </c>
    </row>
    <row r="42" spans="1:26" ht="15" thickBot="1" x14ac:dyDescent="0.4">
      <c r="A42" s="190" t="s">
        <v>69</v>
      </c>
      <c r="B42" s="195"/>
      <c r="C42" s="195"/>
      <c r="D42" s="195"/>
      <c r="E42" s="195"/>
      <c r="F42" s="195"/>
      <c r="G42" s="195"/>
      <c r="H42" s="195"/>
      <c r="I42" s="195"/>
      <c r="J42" s="195"/>
      <c r="K42" s="195"/>
      <c r="L42" s="195"/>
      <c r="M42" s="195"/>
      <c r="N42" s="195"/>
      <c r="O42" s="195"/>
      <c r="P42" s="195"/>
      <c r="Q42" s="195"/>
      <c r="R42" s="195"/>
      <c r="S42" s="195"/>
      <c r="T42" s="195"/>
      <c r="U42" s="195"/>
      <c r="V42" s="195"/>
      <c r="W42" s="197"/>
      <c r="X42" s="195"/>
      <c r="Y42" s="195"/>
      <c r="Z42" s="196"/>
    </row>
    <row r="43" spans="1:26" ht="109.5" customHeight="1" x14ac:dyDescent="0.35">
      <c r="A43" s="56" t="s">
        <v>39</v>
      </c>
      <c r="B43" s="21" t="s">
        <v>256</v>
      </c>
      <c r="C43" s="22" t="s">
        <v>40</v>
      </c>
      <c r="D43" s="29"/>
      <c r="E43" s="29"/>
      <c r="F43" s="29" t="s">
        <v>41</v>
      </c>
      <c r="G43" s="31">
        <v>0.7</v>
      </c>
      <c r="H43" s="87">
        <v>1</v>
      </c>
      <c r="I43" s="136"/>
      <c r="J43" s="136"/>
      <c r="K43" s="136"/>
      <c r="L43" s="136"/>
      <c r="M43" s="136"/>
      <c r="N43" s="136"/>
      <c r="O43" s="38"/>
      <c r="P43" s="38"/>
      <c r="Q43" s="38"/>
      <c r="R43" s="38"/>
      <c r="S43" s="38"/>
      <c r="T43" s="42">
        <v>1</v>
      </c>
      <c r="U43" s="43"/>
      <c r="V43" s="46" t="e">
        <f t="shared" ref="V43:V44" si="2">(D43/E43)*100</f>
        <v>#DIV/0!</v>
      </c>
      <c r="W43" s="48" t="s">
        <v>257</v>
      </c>
      <c r="X43" s="43"/>
      <c r="Y43" s="43"/>
      <c r="Z43" s="40" t="s">
        <v>43</v>
      </c>
    </row>
    <row r="44" spans="1:26" ht="78" customHeight="1" x14ac:dyDescent="0.35">
      <c r="A44" s="56" t="s">
        <v>39</v>
      </c>
      <c r="B44" s="21" t="s">
        <v>258</v>
      </c>
      <c r="C44" s="22" t="s">
        <v>40</v>
      </c>
      <c r="D44" s="29"/>
      <c r="E44" s="29"/>
      <c r="F44" s="29" t="s">
        <v>41</v>
      </c>
      <c r="G44" s="31">
        <v>0</v>
      </c>
      <c r="H44" s="87">
        <v>1</v>
      </c>
      <c r="I44" s="136"/>
      <c r="J44" s="136"/>
      <c r="K44" s="136"/>
      <c r="L44" s="136"/>
      <c r="M44" s="136"/>
      <c r="N44" s="136"/>
      <c r="O44" s="39"/>
      <c r="P44" s="41"/>
      <c r="Q44" s="38"/>
      <c r="R44" s="37">
        <v>1</v>
      </c>
      <c r="S44" s="38"/>
      <c r="T44" s="39"/>
      <c r="U44" s="43"/>
      <c r="V44" s="46" t="e">
        <f t="shared" si="2"/>
        <v>#DIV/0!</v>
      </c>
      <c r="W44" s="48" t="s">
        <v>259</v>
      </c>
      <c r="X44" s="43"/>
      <c r="Y44" s="43"/>
      <c r="Z44" s="38" t="s">
        <v>68</v>
      </c>
    </row>
    <row r="45" spans="1:26" ht="49.5" customHeight="1" x14ac:dyDescent="0.35">
      <c r="A45" s="56" t="s">
        <v>39</v>
      </c>
      <c r="B45" s="23" t="s">
        <v>72</v>
      </c>
      <c r="C45" s="22" t="s">
        <v>40</v>
      </c>
      <c r="D45" s="29"/>
      <c r="E45" s="29"/>
      <c r="F45" s="29" t="s">
        <v>41</v>
      </c>
      <c r="G45" s="31">
        <v>1</v>
      </c>
      <c r="H45" s="87">
        <v>2</v>
      </c>
      <c r="I45" s="40"/>
      <c r="J45" s="40"/>
      <c r="K45" s="40"/>
      <c r="L45" s="38"/>
      <c r="M45" s="38"/>
      <c r="N45" s="38"/>
      <c r="O45" s="37">
        <v>1</v>
      </c>
      <c r="P45" s="38"/>
      <c r="Q45" s="38"/>
      <c r="R45" s="38"/>
      <c r="S45" s="38"/>
      <c r="T45" s="37">
        <v>1</v>
      </c>
      <c r="U45" s="43"/>
      <c r="V45" s="46" t="e">
        <f t="shared" si="1"/>
        <v>#DIV/0!</v>
      </c>
      <c r="W45" s="48" t="s">
        <v>73</v>
      </c>
      <c r="X45" s="43"/>
      <c r="Y45" s="43"/>
      <c r="Z45" s="40" t="s">
        <v>43</v>
      </c>
    </row>
    <row r="46" spans="1:26" ht="69.75" customHeight="1" x14ac:dyDescent="0.35">
      <c r="A46" s="56" t="s">
        <v>39</v>
      </c>
      <c r="B46" s="23" t="s">
        <v>237</v>
      </c>
      <c r="C46" s="22" t="s">
        <v>40</v>
      </c>
      <c r="D46" s="29"/>
      <c r="E46" s="29"/>
      <c r="F46" s="29" t="s">
        <v>41</v>
      </c>
      <c r="G46" s="31">
        <v>0</v>
      </c>
      <c r="H46" s="87">
        <v>3</v>
      </c>
      <c r="I46" s="40"/>
      <c r="J46" s="40"/>
      <c r="K46" s="40"/>
      <c r="L46" s="38"/>
      <c r="M46" s="37">
        <v>1</v>
      </c>
      <c r="N46" s="38"/>
      <c r="O46" s="38"/>
      <c r="P46" s="37">
        <v>2</v>
      </c>
      <c r="Q46" s="38"/>
      <c r="R46" s="38"/>
      <c r="S46" s="38"/>
      <c r="T46" s="41"/>
      <c r="U46" s="43"/>
      <c r="V46" s="46" t="e">
        <f t="shared" si="1"/>
        <v>#DIV/0!</v>
      </c>
      <c r="W46" s="48" t="s">
        <v>238</v>
      </c>
      <c r="X46" s="43"/>
      <c r="Y46" s="43"/>
      <c r="Z46" s="40" t="s">
        <v>43</v>
      </c>
    </row>
    <row r="47" spans="1:26" ht="54.75" customHeight="1" thickBot="1" x14ac:dyDescent="0.4">
      <c r="A47" s="56" t="s">
        <v>39</v>
      </c>
      <c r="B47" s="22" t="s">
        <v>74</v>
      </c>
      <c r="C47" s="22" t="s">
        <v>40</v>
      </c>
      <c r="D47" s="29"/>
      <c r="E47" s="29"/>
      <c r="F47" s="29" t="s">
        <v>41</v>
      </c>
      <c r="G47" s="31">
        <v>0.2</v>
      </c>
      <c r="H47" s="87">
        <v>1</v>
      </c>
      <c r="I47" s="136"/>
      <c r="J47" s="136"/>
      <c r="K47" s="136"/>
      <c r="L47" s="136"/>
      <c r="M47" s="136"/>
      <c r="N47" s="136"/>
      <c r="O47" s="37">
        <v>1</v>
      </c>
      <c r="P47" s="38"/>
      <c r="Q47" s="38"/>
      <c r="R47" s="38"/>
      <c r="S47" s="37">
        <v>1</v>
      </c>
      <c r="T47" s="39"/>
      <c r="U47" s="43"/>
      <c r="V47" s="46" t="e">
        <f t="shared" si="1"/>
        <v>#DIV/0!</v>
      </c>
      <c r="W47" s="49" t="s">
        <v>75</v>
      </c>
      <c r="X47" s="43"/>
      <c r="Y47" s="43"/>
      <c r="Z47" s="40" t="s">
        <v>43</v>
      </c>
    </row>
    <row r="48" spans="1:26" ht="15" thickBot="1" x14ac:dyDescent="0.4">
      <c r="A48" s="190" t="s">
        <v>76</v>
      </c>
      <c r="B48" s="195"/>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6"/>
    </row>
    <row r="49" spans="1:26" ht="56.25" customHeight="1" x14ac:dyDescent="0.35">
      <c r="A49" s="56" t="s">
        <v>39</v>
      </c>
      <c r="B49" s="21" t="s">
        <v>77</v>
      </c>
      <c r="C49" s="22" t="s">
        <v>78</v>
      </c>
      <c r="D49" s="75"/>
      <c r="E49" s="75"/>
      <c r="F49" s="29" t="s">
        <v>41</v>
      </c>
      <c r="G49" s="31">
        <v>1</v>
      </c>
      <c r="H49" s="87">
        <v>2</v>
      </c>
      <c r="I49" s="40"/>
      <c r="J49" s="40"/>
      <c r="K49" s="40"/>
      <c r="L49" s="38"/>
      <c r="M49" s="37">
        <v>1</v>
      </c>
      <c r="N49" s="38"/>
      <c r="O49" s="38"/>
      <c r="P49" s="38"/>
      <c r="Q49" s="37">
        <v>1</v>
      </c>
      <c r="R49" s="38"/>
      <c r="S49" s="38"/>
      <c r="T49" s="41"/>
      <c r="U49" s="43"/>
      <c r="V49" s="46" t="e">
        <f t="shared" si="1"/>
        <v>#DIV/0!</v>
      </c>
      <c r="W49" s="21" t="s">
        <v>79</v>
      </c>
      <c r="X49" s="49"/>
      <c r="Y49" s="43"/>
      <c r="Z49" s="40" t="s">
        <v>43</v>
      </c>
    </row>
    <row r="50" spans="1:26" ht="62.25" customHeight="1" x14ac:dyDescent="0.35">
      <c r="A50" s="56" t="s">
        <v>39</v>
      </c>
      <c r="B50" s="21" t="s">
        <v>80</v>
      </c>
      <c r="C50" s="22" t="s">
        <v>40</v>
      </c>
      <c r="D50" s="75"/>
      <c r="E50" s="75"/>
      <c r="F50" s="29" t="s">
        <v>41</v>
      </c>
      <c r="G50" s="31">
        <v>0</v>
      </c>
      <c r="H50" s="87">
        <v>1</v>
      </c>
      <c r="I50" s="40"/>
      <c r="J50" s="40"/>
      <c r="K50" s="40"/>
      <c r="L50" s="38"/>
      <c r="M50" s="37">
        <v>1</v>
      </c>
      <c r="N50" s="38"/>
      <c r="O50" s="38"/>
      <c r="P50" s="38"/>
      <c r="Q50" s="38"/>
      <c r="R50" s="38"/>
      <c r="S50" s="38"/>
      <c r="T50" s="41"/>
      <c r="U50" s="43"/>
      <c r="V50" s="46" t="e">
        <f t="shared" si="1"/>
        <v>#DIV/0!</v>
      </c>
      <c r="W50" s="21" t="s">
        <v>239</v>
      </c>
      <c r="X50" s="49"/>
      <c r="Y50" s="43"/>
      <c r="Z50" s="40" t="s">
        <v>43</v>
      </c>
    </row>
    <row r="51" spans="1:26" ht="51" customHeight="1" x14ac:dyDescent="0.35">
      <c r="A51" s="56" t="s">
        <v>39</v>
      </c>
      <c r="B51" s="21" t="s">
        <v>240</v>
      </c>
      <c r="C51" s="22" t="s">
        <v>40</v>
      </c>
      <c r="D51" s="75"/>
      <c r="E51" s="75"/>
      <c r="F51" s="29" t="s">
        <v>41</v>
      </c>
      <c r="G51" s="31">
        <v>1</v>
      </c>
      <c r="H51" s="87">
        <v>2</v>
      </c>
      <c r="I51" s="40"/>
      <c r="J51" s="40"/>
      <c r="K51" s="37">
        <v>1</v>
      </c>
      <c r="L51" s="38"/>
      <c r="M51" s="38"/>
      <c r="N51" s="38"/>
      <c r="O51" s="38"/>
      <c r="P51" s="38"/>
      <c r="Q51" s="37">
        <v>1</v>
      </c>
      <c r="R51" s="38"/>
      <c r="S51" s="38"/>
      <c r="T51" s="41"/>
      <c r="U51" s="43"/>
      <c r="V51" s="46" t="e">
        <f t="shared" si="1"/>
        <v>#DIV/0!</v>
      </c>
      <c r="W51" s="21" t="s">
        <v>241</v>
      </c>
      <c r="X51" s="49"/>
      <c r="Y51" s="43"/>
      <c r="Z51" s="40" t="s">
        <v>43</v>
      </c>
    </row>
    <row r="52" spans="1:26" ht="69.75" customHeight="1" x14ac:dyDescent="0.35">
      <c r="A52" s="56" t="s">
        <v>39</v>
      </c>
      <c r="B52" s="22" t="s">
        <v>182</v>
      </c>
      <c r="C52" s="22" t="s">
        <v>40</v>
      </c>
      <c r="D52" s="75"/>
      <c r="E52" s="75"/>
      <c r="F52" s="29" t="s">
        <v>41</v>
      </c>
      <c r="G52" s="31">
        <v>1</v>
      </c>
      <c r="H52" s="87">
        <v>2</v>
      </c>
      <c r="I52" s="136"/>
      <c r="J52" s="136"/>
      <c r="K52" s="136"/>
      <c r="L52" s="136"/>
      <c r="M52" s="136"/>
      <c r="N52" s="136"/>
      <c r="O52" s="37">
        <v>1</v>
      </c>
      <c r="P52" s="38"/>
      <c r="Q52" s="38"/>
      <c r="R52" s="47"/>
      <c r="S52" s="37">
        <v>1</v>
      </c>
      <c r="T52" s="41"/>
      <c r="U52" s="43"/>
      <c r="V52" s="46" t="e">
        <f t="shared" si="1"/>
        <v>#DIV/0!</v>
      </c>
      <c r="W52" s="21" t="s">
        <v>183</v>
      </c>
      <c r="X52" s="49"/>
      <c r="Y52" s="43"/>
      <c r="Z52" s="40" t="s">
        <v>43</v>
      </c>
    </row>
    <row r="53" spans="1:26" ht="32.25" customHeight="1" x14ac:dyDescent="0.35">
      <c r="A53" s="19"/>
      <c r="B53" s="5"/>
      <c r="C53" s="5"/>
      <c r="D53" s="29"/>
      <c r="E53" s="29"/>
      <c r="F53" s="29"/>
      <c r="G53" s="32"/>
      <c r="H53" s="33"/>
      <c r="I53" s="44">
        <f t="shared" ref="I53:S53" si="3">SUM(I9:I52)</f>
        <v>1</v>
      </c>
      <c r="J53" s="44">
        <f>SUM(J9:J52)</f>
        <v>2</v>
      </c>
      <c r="K53" s="44">
        <f t="shared" si="3"/>
        <v>5</v>
      </c>
      <c r="L53" s="44">
        <f t="shared" si="3"/>
        <v>6</v>
      </c>
      <c r="M53" s="44">
        <f t="shared" si="3"/>
        <v>6</v>
      </c>
      <c r="N53" s="44">
        <f t="shared" si="3"/>
        <v>6</v>
      </c>
      <c r="O53" s="74">
        <f t="shared" si="3"/>
        <v>4</v>
      </c>
      <c r="P53" s="74">
        <f t="shared" si="3"/>
        <v>6</v>
      </c>
      <c r="Q53" s="74">
        <f t="shared" si="3"/>
        <v>4</v>
      </c>
      <c r="R53" s="74">
        <f t="shared" si="3"/>
        <v>2</v>
      </c>
      <c r="S53" s="74">
        <f t="shared" si="3"/>
        <v>5</v>
      </c>
      <c r="T53" s="74">
        <f>SUM(T9:T52)</f>
        <v>4</v>
      </c>
      <c r="U53" s="5"/>
      <c r="V53" s="43"/>
      <c r="W53" s="5"/>
      <c r="X53" s="5"/>
      <c r="Y53" s="5"/>
      <c r="Z53" s="40"/>
    </row>
    <row r="54" spans="1:26" x14ac:dyDescent="0.35"/>
    <row r="55" spans="1:26" ht="31.5" customHeight="1" x14ac:dyDescent="0.35">
      <c r="A55" s="14" t="s">
        <v>81</v>
      </c>
      <c r="B55" s="57">
        <v>45839</v>
      </c>
    </row>
    <row r="56" spans="1:26" s="52" customFormat="1" ht="21.75" customHeight="1" x14ac:dyDescent="0.35">
      <c r="H56" s="58"/>
      <c r="I56" s="198" t="s">
        <v>82</v>
      </c>
      <c r="J56" s="198"/>
      <c r="K56" s="198"/>
      <c r="L56" s="198"/>
      <c r="M56" s="198"/>
      <c r="N56" s="198"/>
      <c r="O56" s="198"/>
      <c r="P56" s="198"/>
      <c r="Q56" s="198"/>
      <c r="R56" s="198"/>
      <c r="S56" s="198"/>
      <c r="T56" s="198"/>
    </row>
    <row r="57" spans="1:26" s="52" customFormat="1" ht="21.75" customHeight="1" x14ac:dyDescent="0.35">
      <c r="H57" s="58"/>
      <c r="I57" s="51" t="s">
        <v>26</v>
      </c>
      <c r="J57" s="51" t="s">
        <v>27</v>
      </c>
      <c r="K57" s="51" t="s">
        <v>28</v>
      </c>
      <c r="L57" s="51" t="s">
        <v>29</v>
      </c>
      <c r="M57" s="51" t="s">
        <v>83</v>
      </c>
      <c r="N57" s="51" t="s">
        <v>31</v>
      </c>
      <c r="O57" s="51" t="s">
        <v>32</v>
      </c>
      <c r="P57" s="51" t="s">
        <v>84</v>
      </c>
      <c r="Q57" s="51" t="s">
        <v>34</v>
      </c>
      <c r="R57" s="51" t="s">
        <v>35</v>
      </c>
      <c r="S57" s="51" t="s">
        <v>36</v>
      </c>
      <c r="T57" s="51" t="s">
        <v>37</v>
      </c>
    </row>
    <row r="58" spans="1:26" s="52" customFormat="1" ht="21.75" customHeight="1" x14ac:dyDescent="0.35">
      <c r="F58" s="186" t="s">
        <v>85</v>
      </c>
      <c r="G58" s="186"/>
      <c r="H58" s="186"/>
      <c r="I58" s="59">
        <f>+I53</f>
        <v>1</v>
      </c>
      <c r="J58" s="60">
        <f>+J53</f>
        <v>2</v>
      </c>
      <c r="K58" s="60">
        <f t="shared" ref="K58:T58" si="4">+K53</f>
        <v>5</v>
      </c>
      <c r="L58" s="60">
        <f t="shared" si="4"/>
        <v>6</v>
      </c>
      <c r="M58" s="60">
        <f t="shared" si="4"/>
        <v>6</v>
      </c>
      <c r="N58" s="60">
        <f t="shared" si="4"/>
        <v>6</v>
      </c>
      <c r="O58" s="60">
        <f t="shared" si="4"/>
        <v>4</v>
      </c>
      <c r="P58" s="60">
        <f t="shared" si="4"/>
        <v>6</v>
      </c>
      <c r="Q58" s="60">
        <f t="shared" si="4"/>
        <v>4</v>
      </c>
      <c r="R58" s="60">
        <f t="shared" si="4"/>
        <v>2</v>
      </c>
      <c r="S58" s="60">
        <f t="shared" si="4"/>
        <v>5</v>
      </c>
      <c r="T58" s="60">
        <f t="shared" si="4"/>
        <v>4</v>
      </c>
    </row>
    <row r="59" spans="1:26" s="52" customFormat="1" ht="21.75" customHeight="1" x14ac:dyDescent="0.35">
      <c r="F59" s="186" t="s">
        <v>86</v>
      </c>
      <c r="G59" s="186"/>
      <c r="H59" s="186"/>
      <c r="I59" s="59"/>
      <c r="J59" s="60"/>
      <c r="K59" s="61">
        <f>+I58+J58+K58</f>
        <v>8</v>
      </c>
      <c r="L59" s="60"/>
      <c r="M59" s="60"/>
      <c r="N59" s="61">
        <f>L58+M58+N58</f>
        <v>18</v>
      </c>
      <c r="O59" s="60"/>
      <c r="P59" s="60"/>
      <c r="Q59" s="61">
        <f>O58+P58+Q58</f>
        <v>14</v>
      </c>
      <c r="R59" s="60"/>
      <c r="S59" s="60"/>
      <c r="T59" s="61">
        <f>R58+S58+T58</f>
        <v>11</v>
      </c>
    </row>
    <row r="60" spans="1:26" s="52" customFormat="1" ht="21.75" customHeight="1" x14ac:dyDescent="0.35">
      <c r="F60" s="186" t="s">
        <v>87</v>
      </c>
      <c r="G60" s="186"/>
      <c r="H60" s="186"/>
      <c r="I60" s="59"/>
      <c r="J60" s="60"/>
      <c r="K60" s="60"/>
      <c r="L60" s="60"/>
      <c r="M60" s="60"/>
      <c r="N60" s="61">
        <f>+K59+N59</f>
        <v>26</v>
      </c>
      <c r="O60" s="60"/>
      <c r="P60" s="60"/>
      <c r="Q60" s="60"/>
      <c r="R60" s="60"/>
      <c r="S60" s="60"/>
      <c r="T60" s="61">
        <f>+Q59+T59</f>
        <v>25</v>
      </c>
    </row>
    <row r="61" spans="1:26" s="52" customFormat="1" ht="21.75" customHeight="1" x14ac:dyDescent="0.35">
      <c r="F61" s="186" t="s">
        <v>88</v>
      </c>
      <c r="G61" s="186"/>
      <c r="H61" s="186"/>
      <c r="I61" s="59">
        <f>+I58</f>
        <v>1</v>
      </c>
      <c r="J61" s="60">
        <f>+I58+J58</f>
        <v>3</v>
      </c>
      <c r="K61" s="62">
        <f t="shared" ref="K61:T61" si="5">+J61+K58</f>
        <v>8</v>
      </c>
      <c r="L61" s="60">
        <f t="shared" si="5"/>
        <v>14</v>
      </c>
      <c r="M61" s="60">
        <f t="shared" si="5"/>
        <v>20</v>
      </c>
      <c r="N61" s="62">
        <f t="shared" si="5"/>
        <v>26</v>
      </c>
      <c r="O61" s="60">
        <f t="shared" si="5"/>
        <v>30</v>
      </c>
      <c r="P61" s="60">
        <f t="shared" si="5"/>
        <v>36</v>
      </c>
      <c r="Q61" s="62">
        <f t="shared" si="5"/>
        <v>40</v>
      </c>
      <c r="R61" s="60">
        <f t="shared" si="5"/>
        <v>42</v>
      </c>
      <c r="S61" s="60">
        <f t="shared" si="5"/>
        <v>47</v>
      </c>
      <c r="T61" s="62">
        <f t="shared" si="5"/>
        <v>51</v>
      </c>
    </row>
    <row r="62" spans="1:26" s="52" customFormat="1" ht="21.75" customHeight="1" x14ac:dyDescent="0.35">
      <c r="F62" s="186" t="s">
        <v>89</v>
      </c>
      <c r="G62" s="186"/>
      <c r="H62" s="186"/>
      <c r="I62" s="59"/>
      <c r="J62" s="60"/>
      <c r="K62" s="63">
        <f>+K61/$T$61</f>
        <v>0.15686274509803921</v>
      </c>
      <c r="L62" s="63">
        <f t="shared" ref="L62:T62" si="6">+L61/$T$61</f>
        <v>0.27450980392156865</v>
      </c>
      <c r="M62" s="63">
        <f t="shared" si="6"/>
        <v>0.39215686274509803</v>
      </c>
      <c r="N62" s="63">
        <f t="shared" si="6"/>
        <v>0.50980392156862742</v>
      </c>
      <c r="O62" s="63">
        <f t="shared" si="6"/>
        <v>0.58823529411764708</v>
      </c>
      <c r="P62" s="63">
        <f t="shared" si="6"/>
        <v>0.70588235294117652</v>
      </c>
      <c r="Q62" s="63">
        <f t="shared" si="6"/>
        <v>0.78431372549019607</v>
      </c>
      <c r="R62" s="63">
        <f t="shared" si="6"/>
        <v>0.82352941176470584</v>
      </c>
      <c r="S62" s="63">
        <f t="shared" si="6"/>
        <v>0.92156862745098034</v>
      </c>
      <c r="T62" s="63">
        <f t="shared" si="6"/>
        <v>1</v>
      </c>
    </row>
    <row r="63" spans="1:26" x14ac:dyDescent="0.35">
      <c r="H63" s="50"/>
      <c r="I63" s="50"/>
      <c r="J63" s="50"/>
      <c r="K63" s="50"/>
      <c r="L63" s="50"/>
      <c r="M63" s="50"/>
      <c r="N63" s="50"/>
      <c r="O63" s="50"/>
      <c r="P63" s="50"/>
      <c r="Q63" s="50"/>
      <c r="R63" s="50"/>
      <c r="S63" s="50"/>
      <c r="T63" s="50"/>
    </row>
    <row r="64" spans="1:26" x14ac:dyDescent="0.35">
      <c r="H64" s="50"/>
      <c r="I64" s="50"/>
      <c r="J64" s="50"/>
      <c r="K64" s="50"/>
      <c r="L64" s="50"/>
      <c r="M64" s="50"/>
      <c r="N64" s="50"/>
      <c r="O64" s="50"/>
      <c r="P64" s="50"/>
      <c r="Q64" s="50"/>
      <c r="R64" s="50"/>
      <c r="S64" s="50"/>
      <c r="T64" s="50"/>
    </row>
    <row r="65" spans="8:20" x14ac:dyDescent="0.35">
      <c r="H65" s="50"/>
      <c r="I65" s="50"/>
      <c r="J65" s="50"/>
      <c r="K65" s="50"/>
      <c r="L65" s="50"/>
      <c r="M65" s="50"/>
      <c r="N65" s="50"/>
      <c r="O65" s="50"/>
      <c r="P65" s="50"/>
      <c r="Q65" s="50"/>
      <c r="R65" s="50"/>
      <c r="S65" s="50"/>
      <c r="T65" s="50"/>
    </row>
    <row r="66" spans="8:20" s="53" customFormat="1" ht="22.5" customHeight="1" x14ac:dyDescent="0.35">
      <c r="H66" s="199" t="s">
        <v>90</v>
      </c>
      <c r="I66" s="200" t="s">
        <v>91</v>
      </c>
      <c r="J66" s="200"/>
      <c r="K66" s="200"/>
      <c r="L66" s="200" t="s">
        <v>92</v>
      </c>
      <c r="M66" s="200"/>
      <c r="N66" s="200"/>
      <c r="O66" s="200" t="s">
        <v>93</v>
      </c>
      <c r="P66" s="200"/>
      <c r="Q66" s="200"/>
      <c r="R66" s="200" t="s">
        <v>94</v>
      </c>
      <c r="S66" s="200"/>
      <c r="T66" s="200"/>
    </row>
    <row r="67" spans="8:20" s="53" customFormat="1" ht="22.5" customHeight="1" x14ac:dyDescent="0.35">
      <c r="H67" s="199"/>
      <c r="I67" s="54">
        <f>+K62</f>
        <v>0.15686274509803921</v>
      </c>
      <c r="J67" s="202">
        <f>+K61</f>
        <v>8</v>
      </c>
      <c r="K67" s="202"/>
      <c r="L67" s="54">
        <f>+N62</f>
        <v>0.50980392156862742</v>
      </c>
      <c r="M67" s="202">
        <f>+N61</f>
        <v>26</v>
      </c>
      <c r="N67" s="202"/>
      <c r="O67" s="54">
        <f>+Q62</f>
        <v>0.78431372549019607</v>
      </c>
      <c r="P67" s="202">
        <f>+Q61</f>
        <v>40</v>
      </c>
      <c r="Q67" s="202"/>
      <c r="R67" s="54">
        <f>+T62</f>
        <v>1</v>
      </c>
      <c r="S67" s="202">
        <f>+T61</f>
        <v>51</v>
      </c>
      <c r="T67" s="202"/>
    </row>
    <row r="68" spans="8:20" s="53" customFormat="1" ht="22.5" customHeight="1" x14ac:dyDescent="0.35">
      <c r="H68" s="199"/>
      <c r="I68" s="201"/>
      <c r="J68" s="201"/>
      <c r="K68" s="201"/>
      <c r="L68" s="201"/>
      <c r="M68" s="201"/>
      <c r="N68" s="201"/>
      <c r="O68" s="201"/>
      <c r="P68" s="201"/>
      <c r="Q68" s="201"/>
      <c r="R68" s="201"/>
      <c r="S68" s="201"/>
      <c r="T68" s="201"/>
    </row>
    <row r="69" spans="8:20" x14ac:dyDescent="0.35"/>
    <row r="70" spans="8:20" x14ac:dyDescent="0.35"/>
    <row r="71" spans="8:20" x14ac:dyDescent="0.35"/>
    <row r="72" spans="8:20" x14ac:dyDescent="0.35"/>
    <row r="73" spans="8:20" x14ac:dyDescent="0.35"/>
    <row r="74" spans="8:20" x14ac:dyDescent="0.35"/>
    <row r="76" spans="8:20" x14ac:dyDescent="0.35"/>
    <row r="77" spans="8:20" x14ac:dyDescent="0.35"/>
    <row r="78" spans="8:20" x14ac:dyDescent="0.35"/>
    <row r="79" spans="8:20" x14ac:dyDescent="0.35"/>
    <row r="80" spans="8:20" x14ac:dyDescent="0.35"/>
    <row r="90" x14ac:dyDescent="0.35"/>
    <row r="91" x14ac:dyDescent="0.35"/>
    <row r="92" x14ac:dyDescent="0.35"/>
    <row r="93" x14ac:dyDescent="0.35"/>
    <row r="94" x14ac:dyDescent="0.35"/>
    <row r="95" ht="14.5" customHeight="1" x14ac:dyDescent="0.35"/>
    <row r="96" ht="14.5" customHeight="1" x14ac:dyDescent="0.35"/>
    <row r="97" ht="14.5" customHeight="1" x14ac:dyDescent="0.35"/>
    <row r="98" ht="14.5" customHeight="1" x14ac:dyDescent="0.35"/>
    <row r="99" ht="14.5" customHeight="1" x14ac:dyDescent="0.35"/>
  </sheetData>
  <protectedRanges>
    <protectedRange sqref="B34" name="Planeacion_12_1_1_1"/>
    <protectedRange sqref="B9" name="Planeacion_3_1_1_1"/>
    <protectedRange sqref="B15 B11" name="Planeacion_6_2_1_1_1"/>
    <protectedRange sqref="B33" name="Planeacion_17_3_1_1_1"/>
    <protectedRange sqref="B21:B26 B10 B13:B14 B19 B49:B51 B28:B29 B45:B46" name="Planeacion_21_3_1_1_1"/>
    <protectedRange sqref="B41" name="Planeacion_21_3_1_1_1_1"/>
    <protectedRange sqref="B43:B44" name="Planeacion_21_3_1_1_1_2"/>
    <protectedRange sqref="B47" name="Planeacion_21_3_1_1_1_3"/>
    <protectedRange sqref="B52" name="Planeacion_21_3_1_1_1_4"/>
  </protectedRanges>
  <mergeCells count="44">
    <mergeCell ref="H66:H68"/>
    <mergeCell ref="I66:K66"/>
    <mergeCell ref="I68:K68"/>
    <mergeCell ref="O68:Q68"/>
    <mergeCell ref="R68:T68"/>
    <mergeCell ref="O66:Q66"/>
    <mergeCell ref="R66:T66"/>
    <mergeCell ref="J67:K67"/>
    <mergeCell ref="M67:N67"/>
    <mergeCell ref="P67:Q67"/>
    <mergeCell ref="S67:T67"/>
    <mergeCell ref="L66:N66"/>
    <mergeCell ref="L68:N68"/>
    <mergeCell ref="I56:T56"/>
    <mergeCell ref="F58:H58"/>
    <mergeCell ref="F60:H60"/>
    <mergeCell ref="F61:H61"/>
    <mergeCell ref="F62:H62"/>
    <mergeCell ref="F59:H59"/>
    <mergeCell ref="V6:V7"/>
    <mergeCell ref="W6:W7"/>
    <mergeCell ref="X6:X7"/>
    <mergeCell ref="Y6:Y7"/>
    <mergeCell ref="A8:Z8"/>
    <mergeCell ref="A20:Z20"/>
    <mergeCell ref="D6:D7"/>
    <mergeCell ref="E6:E7"/>
    <mergeCell ref="F6:F7"/>
    <mergeCell ref="G6:H6"/>
    <mergeCell ref="I6:T6"/>
    <mergeCell ref="U6:U7"/>
    <mergeCell ref="A27:Z27"/>
    <mergeCell ref="A42:Z42"/>
    <mergeCell ref="A48:Z48"/>
    <mergeCell ref="B1:X1"/>
    <mergeCell ref="B2:X3"/>
    <mergeCell ref="B4:Z4"/>
    <mergeCell ref="A5:A7"/>
    <mergeCell ref="B5:B7"/>
    <mergeCell ref="C5:F5"/>
    <mergeCell ref="G5:U5"/>
    <mergeCell ref="V5:Y5"/>
    <mergeCell ref="Z5:Z7"/>
    <mergeCell ref="C6:C7"/>
  </mergeCells>
  <dataValidations count="5">
    <dataValidation allowBlank="1" showErrorMessage="1" promptTitle="Gestión Realizada" prompt="En esta celda usted deberá escribir lo que considere importante en la ejecución de esta actividad para logrará el alcance propuesto" sqref="X49:X52 X21:X26 X41 X36:X37 B37 W43:W47" xr:uid="{EA1CEAE5-381E-4B4E-80C5-09ACFA40D8A6}"/>
    <dataValidation allowBlank="1" showErrorMessage="1" promptTitle="Variable 1" prompt="Digite aqui el Valor de la Variable 1" sqref="D21:E26 D43:E47 D14:E19 D28:E41 D49:E53" xr:uid="{D64724A8-A5FA-4F67-A65E-98A47769A378}"/>
    <dataValidation operator="lessThan" allowBlank="1" showInputMessage="1" showErrorMessage="1" sqref="Z2:Z3 B1:B2 Y3" xr:uid="{12C1FD4E-288F-470A-B8C2-24750842F5A4}"/>
    <dataValidation type="decimal" operator="lessThan" showInputMessage="1" sqref="Z1" xr:uid="{45231FC5-8043-4168-818E-A3BC3B751CE8}">
      <formula1>0</formula1>
    </dataValidation>
    <dataValidation type="decimal" operator="lessThan" allowBlank="1" showInputMessage="1" showErrorMessage="1" sqref="Y1:Y2" xr:uid="{2F6716F0-F222-4ABB-B901-26ECB54EDC9C}">
      <formula1>0</formula1>
    </dataValidation>
  </dataValidations>
  <pageMargins left="0.7" right="0.7" top="0.75" bottom="0.75" header="0.3" footer="0.3"/>
  <pageSetup scale="2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299AD-482E-4602-A416-FFE5236A9ED7}">
  <dimension ref="A1:Z100"/>
  <sheetViews>
    <sheetView tabSelected="1" zoomScale="80" zoomScaleNormal="80" workbookViewId="0">
      <pane ySplit="7" topLeftCell="A8" activePane="bottomLeft" state="frozen"/>
      <selection pane="bottomLeft" activeCell="A8" sqref="A8:Z8"/>
    </sheetView>
  </sheetViews>
  <sheetFormatPr baseColWidth="10" defaultColWidth="0" defaultRowHeight="14.5" customHeight="1" zeroHeight="1" x14ac:dyDescent="0.35"/>
  <cols>
    <col min="1" max="1" width="32" customWidth="1"/>
    <col min="2" max="2" width="43.1796875" customWidth="1"/>
    <col min="3" max="3" width="38.54296875" customWidth="1"/>
    <col min="4" max="4" width="15.54296875" customWidth="1"/>
    <col min="5" max="5" width="16.26953125" customWidth="1"/>
    <col min="6" max="6" width="17.7265625" customWidth="1"/>
    <col min="7" max="7" width="12.26953125" customWidth="1"/>
    <col min="8" max="8" width="12.453125" customWidth="1"/>
    <col min="9" max="10" width="7.453125" customWidth="1"/>
    <col min="11" max="11" width="7.81640625" customWidth="1"/>
    <col min="12" max="19" width="7.453125" customWidth="1"/>
    <col min="20" max="20" width="9.26953125" customWidth="1"/>
    <col min="21" max="21" width="17.81640625" customWidth="1"/>
    <col min="22" max="22" width="19.26953125" style="53" customWidth="1"/>
    <col min="23" max="23" width="32" customWidth="1"/>
    <col min="24" max="24" width="45.7265625" customWidth="1"/>
    <col min="25" max="25" width="22.453125" customWidth="1"/>
    <col min="26" max="26" width="22.54296875" customWidth="1"/>
    <col min="27" max="16384" width="11.453125" hidden="1"/>
  </cols>
  <sheetData>
    <row r="1" spans="1:26" ht="27" customHeight="1" x14ac:dyDescent="0.35">
      <c r="A1" s="1"/>
      <c r="B1" s="163" t="s">
        <v>0</v>
      </c>
      <c r="C1" s="164"/>
      <c r="D1" s="164"/>
      <c r="E1" s="164"/>
      <c r="F1" s="164"/>
      <c r="G1" s="164"/>
      <c r="H1" s="164"/>
      <c r="I1" s="164"/>
      <c r="J1" s="164"/>
      <c r="K1" s="164"/>
      <c r="L1" s="164"/>
      <c r="M1" s="164"/>
      <c r="N1" s="164"/>
      <c r="O1" s="164"/>
      <c r="P1" s="164"/>
      <c r="Q1" s="164"/>
      <c r="R1" s="164"/>
      <c r="S1" s="164"/>
      <c r="T1" s="164"/>
      <c r="U1" s="164"/>
      <c r="V1" s="164"/>
      <c r="W1" s="164"/>
      <c r="X1" s="165"/>
      <c r="Y1" s="12" t="s">
        <v>1</v>
      </c>
      <c r="Z1" s="2" t="s">
        <v>2</v>
      </c>
    </row>
    <row r="2" spans="1:26" ht="21" customHeight="1" x14ac:dyDescent="0.35">
      <c r="A2" s="11"/>
      <c r="B2" s="166" t="s">
        <v>3</v>
      </c>
      <c r="C2" s="167"/>
      <c r="D2" s="167"/>
      <c r="E2" s="167"/>
      <c r="F2" s="167"/>
      <c r="G2" s="167"/>
      <c r="H2" s="167"/>
      <c r="I2" s="167"/>
      <c r="J2" s="167"/>
      <c r="K2" s="167"/>
      <c r="L2" s="167"/>
      <c r="M2" s="167"/>
      <c r="N2" s="167"/>
      <c r="O2" s="167"/>
      <c r="P2" s="167"/>
      <c r="Q2" s="167"/>
      <c r="R2" s="167"/>
      <c r="S2" s="167"/>
      <c r="T2" s="167"/>
      <c r="U2" s="167"/>
      <c r="V2" s="167"/>
      <c r="W2" s="167"/>
      <c r="X2" s="168"/>
      <c r="Y2" s="13" t="s">
        <v>4</v>
      </c>
      <c r="Z2" s="17">
        <v>1</v>
      </c>
    </row>
    <row r="3" spans="1:26" ht="24" customHeight="1" thickBot="1" x14ac:dyDescent="0.4">
      <c r="A3" s="6"/>
      <c r="B3" s="169"/>
      <c r="C3" s="170"/>
      <c r="D3" s="170"/>
      <c r="E3" s="170"/>
      <c r="F3" s="170"/>
      <c r="G3" s="170"/>
      <c r="H3" s="170"/>
      <c r="I3" s="170"/>
      <c r="J3" s="170"/>
      <c r="K3" s="170"/>
      <c r="L3" s="170"/>
      <c r="M3" s="170"/>
      <c r="N3" s="170"/>
      <c r="O3" s="170"/>
      <c r="P3" s="170"/>
      <c r="Q3" s="170"/>
      <c r="R3" s="170"/>
      <c r="S3" s="170"/>
      <c r="T3" s="170"/>
      <c r="U3" s="170"/>
      <c r="V3" s="170"/>
      <c r="W3" s="170"/>
      <c r="X3" s="171"/>
      <c r="Y3" s="16" t="s">
        <v>5</v>
      </c>
      <c r="Z3" s="18">
        <v>45077</v>
      </c>
    </row>
    <row r="4" spans="1:26" ht="34.5" customHeight="1" thickBot="1" x14ac:dyDescent="0.4">
      <c r="A4" s="15" t="s">
        <v>6</v>
      </c>
      <c r="B4" s="172" t="s">
        <v>184</v>
      </c>
      <c r="C4" s="173"/>
      <c r="D4" s="173"/>
      <c r="E4" s="173"/>
      <c r="F4" s="173"/>
      <c r="G4" s="173"/>
      <c r="H4" s="173"/>
      <c r="I4" s="173"/>
      <c r="J4" s="173"/>
      <c r="K4" s="173"/>
      <c r="L4" s="173"/>
      <c r="M4" s="173"/>
      <c r="N4" s="173"/>
      <c r="O4" s="173"/>
      <c r="P4" s="173"/>
      <c r="Q4" s="173"/>
      <c r="R4" s="173"/>
      <c r="S4" s="173"/>
      <c r="T4" s="173"/>
      <c r="U4" s="173"/>
      <c r="V4" s="173"/>
      <c r="W4" s="173"/>
      <c r="X4" s="173"/>
      <c r="Y4" s="173"/>
      <c r="Z4" s="174"/>
    </row>
    <row r="5" spans="1:26" ht="30.75" customHeight="1" thickBot="1" x14ac:dyDescent="0.4">
      <c r="A5" s="175" t="s">
        <v>7</v>
      </c>
      <c r="B5" s="178" t="s">
        <v>8</v>
      </c>
      <c r="C5" s="180" t="s">
        <v>9</v>
      </c>
      <c r="D5" s="181"/>
      <c r="E5" s="181"/>
      <c r="F5" s="182"/>
      <c r="G5" s="180" t="s">
        <v>10</v>
      </c>
      <c r="H5" s="181"/>
      <c r="I5" s="181"/>
      <c r="J5" s="181"/>
      <c r="K5" s="181"/>
      <c r="L5" s="181"/>
      <c r="M5" s="181"/>
      <c r="N5" s="181"/>
      <c r="O5" s="181"/>
      <c r="P5" s="181"/>
      <c r="Q5" s="181"/>
      <c r="R5" s="181"/>
      <c r="S5" s="181"/>
      <c r="T5" s="181"/>
      <c r="U5" s="182"/>
      <c r="V5" s="180" t="s">
        <v>11</v>
      </c>
      <c r="W5" s="181"/>
      <c r="X5" s="181"/>
      <c r="Y5" s="182"/>
      <c r="Z5" s="183" t="s">
        <v>12</v>
      </c>
    </row>
    <row r="6" spans="1:26" ht="36" customHeight="1" thickBot="1" x14ac:dyDescent="0.4">
      <c r="A6" s="176"/>
      <c r="B6" s="178"/>
      <c r="C6" s="184" t="s">
        <v>13</v>
      </c>
      <c r="D6" s="184" t="s">
        <v>14</v>
      </c>
      <c r="E6" s="184" t="s">
        <v>15</v>
      </c>
      <c r="F6" s="183" t="s">
        <v>16</v>
      </c>
      <c r="G6" s="180" t="s">
        <v>17</v>
      </c>
      <c r="H6" s="182"/>
      <c r="I6" s="192" t="s">
        <v>18</v>
      </c>
      <c r="J6" s="193"/>
      <c r="K6" s="193"/>
      <c r="L6" s="193"/>
      <c r="M6" s="193"/>
      <c r="N6" s="193"/>
      <c r="O6" s="193"/>
      <c r="P6" s="193"/>
      <c r="Q6" s="193"/>
      <c r="R6" s="193"/>
      <c r="S6" s="193"/>
      <c r="T6" s="194"/>
      <c r="U6" s="183" t="s">
        <v>19</v>
      </c>
      <c r="V6" s="184" t="s">
        <v>20</v>
      </c>
      <c r="W6" s="184" t="s">
        <v>21</v>
      </c>
      <c r="X6" s="184" t="s">
        <v>22</v>
      </c>
      <c r="Y6" s="184" t="s">
        <v>23</v>
      </c>
      <c r="Z6" s="184"/>
    </row>
    <row r="7" spans="1:26" ht="30.75" customHeight="1" thickBot="1" x14ac:dyDescent="0.4">
      <c r="A7" s="177"/>
      <c r="B7" s="179"/>
      <c r="C7" s="185"/>
      <c r="D7" s="185"/>
      <c r="E7" s="185"/>
      <c r="F7" s="179"/>
      <c r="G7" s="7" t="s">
        <v>24</v>
      </c>
      <c r="H7" s="7" t="s">
        <v>25</v>
      </c>
      <c r="I7" s="8" t="s">
        <v>26</v>
      </c>
      <c r="J7" s="9" t="s">
        <v>27</v>
      </c>
      <c r="K7" s="9" t="s">
        <v>28</v>
      </c>
      <c r="L7" s="9" t="s">
        <v>29</v>
      </c>
      <c r="M7" s="9" t="s">
        <v>30</v>
      </c>
      <c r="N7" s="9" t="s">
        <v>31</v>
      </c>
      <c r="O7" s="9" t="s">
        <v>32</v>
      </c>
      <c r="P7" s="9" t="s">
        <v>33</v>
      </c>
      <c r="Q7" s="9" t="s">
        <v>34</v>
      </c>
      <c r="R7" s="9" t="s">
        <v>35</v>
      </c>
      <c r="S7" s="9" t="s">
        <v>36</v>
      </c>
      <c r="T7" s="10" t="s">
        <v>37</v>
      </c>
      <c r="U7" s="185"/>
      <c r="V7" s="185"/>
      <c r="W7" s="185"/>
      <c r="X7" s="185"/>
      <c r="Y7" s="185"/>
      <c r="Z7" s="185"/>
    </row>
    <row r="8" spans="1:26" ht="15" thickBot="1" x14ac:dyDescent="0.4">
      <c r="A8" s="190" t="s">
        <v>38</v>
      </c>
      <c r="B8" s="195"/>
      <c r="C8" s="195"/>
      <c r="D8" s="195"/>
      <c r="E8" s="195"/>
      <c r="F8" s="195"/>
      <c r="G8" s="195"/>
      <c r="H8" s="195"/>
      <c r="I8" s="195"/>
      <c r="J8" s="195"/>
      <c r="K8" s="195"/>
      <c r="L8" s="195"/>
      <c r="M8" s="195"/>
      <c r="N8" s="195"/>
      <c r="O8" s="195"/>
      <c r="P8" s="195"/>
      <c r="Q8" s="195"/>
      <c r="R8" s="195"/>
      <c r="S8" s="195"/>
      <c r="T8" s="195"/>
      <c r="U8" s="195"/>
      <c r="V8" s="195"/>
      <c r="W8" s="195"/>
      <c r="X8" s="195"/>
      <c r="Y8" s="195"/>
      <c r="Z8" s="196"/>
    </row>
    <row r="9" spans="1:26" ht="47.25" customHeight="1" x14ac:dyDescent="0.35">
      <c r="A9" s="105" t="s">
        <v>39</v>
      </c>
      <c r="B9" s="160" t="s">
        <v>242</v>
      </c>
      <c r="C9" s="20" t="s">
        <v>40</v>
      </c>
      <c r="D9" s="28"/>
      <c r="E9" s="28"/>
      <c r="F9" s="28" t="s">
        <v>41</v>
      </c>
      <c r="G9" s="30">
        <v>1</v>
      </c>
      <c r="H9" s="86">
        <v>2</v>
      </c>
      <c r="I9" s="34"/>
      <c r="J9" s="34"/>
      <c r="K9" s="36">
        <v>1</v>
      </c>
      <c r="L9" s="35"/>
      <c r="M9" s="34"/>
      <c r="N9" s="35"/>
      <c r="O9" s="161"/>
      <c r="P9" s="36">
        <v>1</v>
      </c>
      <c r="Q9" s="35"/>
      <c r="R9" s="144"/>
      <c r="S9" s="144"/>
      <c r="T9" s="145"/>
      <c r="U9" s="45"/>
      <c r="V9" s="46" t="e">
        <f>(D9/E9)*100</f>
        <v>#DIV/0!</v>
      </c>
      <c r="W9" s="162" t="s">
        <v>42</v>
      </c>
      <c r="X9" s="64"/>
      <c r="Y9" s="45"/>
      <c r="Z9" s="106" t="s">
        <v>43</v>
      </c>
    </row>
    <row r="10" spans="1:26" ht="44.25" customHeight="1" x14ac:dyDescent="0.35">
      <c r="A10" s="105" t="s">
        <v>39</v>
      </c>
      <c r="B10" s="21" t="s">
        <v>44</v>
      </c>
      <c r="C10" s="22" t="s">
        <v>40</v>
      </c>
      <c r="D10" s="28"/>
      <c r="E10" s="28"/>
      <c r="F10" s="28" t="s">
        <v>41</v>
      </c>
      <c r="G10" s="30">
        <v>1</v>
      </c>
      <c r="H10" s="86">
        <v>1</v>
      </c>
      <c r="I10" s="35"/>
      <c r="J10" s="36">
        <v>1</v>
      </c>
      <c r="K10" s="34"/>
      <c r="L10" s="35"/>
      <c r="M10" s="34"/>
      <c r="N10" s="38"/>
      <c r="O10" s="34"/>
      <c r="P10" s="35"/>
      <c r="Q10" s="35"/>
      <c r="R10" s="138"/>
      <c r="S10" s="138"/>
      <c r="T10" s="139"/>
      <c r="U10" s="45"/>
      <c r="V10" s="46" t="e">
        <f t="shared" ref="V10:V19" si="0">(D10/E10)*100</f>
        <v>#DIV/0!</v>
      </c>
      <c r="W10" s="78" t="s">
        <v>185</v>
      </c>
      <c r="X10" s="64"/>
      <c r="Y10" s="45"/>
      <c r="Z10" s="106" t="s">
        <v>43</v>
      </c>
    </row>
    <row r="11" spans="1:26" ht="43.5" customHeight="1" x14ac:dyDescent="0.35">
      <c r="A11" s="105" t="s">
        <v>39</v>
      </c>
      <c r="B11" s="19" t="s">
        <v>45</v>
      </c>
      <c r="C11" s="22" t="s">
        <v>40</v>
      </c>
      <c r="D11" s="28"/>
      <c r="E11" s="28"/>
      <c r="F11" s="28" t="s">
        <v>41</v>
      </c>
      <c r="G11" s="30">
        <v>1</v>
      </c>
      <c r="H11" s="86">
        <v>1</v>
      </c>
      <c r="I11" s="34"/>
      <c r="J11" s="34"/>
      <c r="K11" s="34"/>
      <c r="L11" s="36">
        <v>1</v>
      </c>
      <c r="M11" s="34"/>
      <c r="N11" s="38"/>
      <c r="O11" s="34"/>
      <c r="P11" s="35"/>
      <c r="Q11" s="35"/>
      <c r="R11" s="140"/>
      <c r="S11" s="140"/>
      <c r="T11" s="141"/>
      <c r="U11" s="45"/>
      <c r="V11" s="46" t="e">
        <f t="shared" si="0"/>
        <v>#DIV/0!</v>
      </c>
      <c r="W11" s="78" t="s">
        <v>186</v>
      </c>
      <c r="X11" s="64"/>
      <c r="Y11" s="45"/>
      <c r="Z11" s="106" t="s">
        <v>43</v>
      </c>
    </row>
    <row r="12" spans="1:26" ht="52.5" customHeight="1" thickBot="1" x14ac:dyDescent="0.4">
      <c r="A12" s="105" t="s">
        <v>39</v>
      </c>
      <c r="B12" s="21" t="s">
        <v>187</v>
      </c>
      <c r="C12" s="22" t="s">
        <v>40</v>
      </c>
      <c r="D12" s="28"/>
      <c r="E12" s="28"/>
      <c r="F12" s="28" t="s">
        <v>41</v>
      </c>
      <c r="G12" s="30">
        <v>1</v>
      </c>
      <c r="H12" s="86">
        <v>1</v>
      </c>
      <c r="I12" s="36">
        <v>1</v>
      </c>
      <c r="J12" s="34"/>
      <c r="K12" s="34"/>
      <c r="L12" s="35"/>
      <c r="M12" s="34"/>
      <c r="N12" s="38"/>
      <c r="O12" s="34"/>
      <c r="P12" s="35"/>
      <c r="Q12" s="35"/>
      <c r="R12" s="142"/>
      <c r="S12" s="142"/>
      <c r="T12" s="143"/>
      <c r="U12" s="45"/>
      <c r="V12" s="46" t="e">
        <f t="shared" si="0"/>
        <v>#DIV/0!</v>
      </c>
      <c r="W12" s="78" t="s">
        <v>188</v>
      </c>
      <c r="X12" s="64"/>
      <c r="Y12" s="45"/>
      <c r="Z12" s="106" t="s">
        <v>43</v>
      </c>
    </row>
    <row r="13" spans="1:26" ht="75" customHeight="1" x14ac:dyDescent="0.35">
      <c r="A13" s="105" t="s">
        <v>39</v>
      </c>
      <c r="B13" s="21" t="s">
        <v>47</v>
      </c>
      <c r="C13" s="22" t="s">
        <v>40</v>
      </c>
      <c r="D13" s="28"/>
      <c r="E13" s="28"/>
      <c r="F13" s="28" t="s">
        <v>41</v>
      </c>
      <c r="G13" s="30">
        <v>0</v>
      </c>
      <c r="H13" s="86">
        <v>2</v>
      </c>
      <c r="I13" s="34"/>
      <c r="J13" s="34"/>
      <c r="K13" s="34"/>
      <c r="L13" s="35"/>
      <c r="M13" s="34"/>
      <c r="N13" s="37">
        <v>1</v>
      </c>
      <c r="O13" s="34"/>
      <c r="P13" s="35"/>
      <c r="Q13" s="35"/>
      <c r="R13" s="35"/>
      <c r="S13" s="36">
        <v>1</v>
      </c>
      <c r="T13" s="35"/>
      <c r="U13" s="45"/>
      <c r="V13" s="46" t="e">
        <f t="shared" si="0"/>
        <v>#DIV/0!</v>
      </c>
      <c r="W13" s="77" t="s">
        <v>48</v>
      </c>
      <c r="X13" s="64"/>
      <c r="Y13" s="45"/>
      <c r="Z13" s="106" t="s">
        <v>43</v>
      </c>
    </row>
    <row r="14" spans="1:26" ht="34.5" x14ac:dyDescent="0.35">
      <c r="A14" s="107" t="s">
        <v>39</v>
      </c>
      <c r="B14" s="21" t="s">
        <v>192</v>
      </c>
      <c r="C14" s="22" t="s">
        <v>40</v>
      </c>
      <c r="D14" s="29"/>
      <c r="E14" s="29"/>
      <c r="F14" s="28" t="s">
        <v>41</v>
      </c>
      <c r="G14" s="31">
        <v>0</v>
      </c>
      <c r="H14" s="86">
        <v>1</v>
      </c>
      <c r="I14" s="38"/>
      <c r="J14" s="38"/>
      <c r="K14" s="38"/>
      <c r="L14" s="37">
        <v>1</v>
      </c>
      <c r="M14" s="38"/>
      <c r="N14" s="38"/>
      <c r="O14" s="38"/>
      <c r="P14" s="38"/>
      <c r="Q14" s="38"/>
      <c r="R14" s="38"/>
      <c r="S14" s="38"/>
      <c r="T14" s="39"/>
      <c r="U14" s="45"/>
      <c r="V14" s="46" t="e">
        <f t="shared" si="0"/>
        <v>#DIV/0!</v>
      </c>
      <c r="W14" s="77" t="s">
        <v>193</v>
      </c>
      <c r="X14" s="64"/>
      <c r="Y14" s="45"/>
      <c r="Z14" s="108" t="s">
        <v>43</v>
      </c>
    </row>
    <row r="15" spans="1:26" ht="47.25" customHeight="1" x14ac:dyDescent="0.35">
      <c r="A15" s="107" t="s">
        <v>39</v>
      </c>
      <c r="B15" s="19" t="s">
        <v>49</v>
      </c>
      <c r="C15" s="22" t="s">
        <v>40</v>
      </c>
      <c r="D15" s="29"/>
      <c r="E15" s="29"/>
      <c r="F15" s="28" t="s">
        <v>41</v>
      </c>
      <c r="G15" s="31">
        <v>0</v>
      </c>
      <c r="H15" s="86">
        <v>1</v>
      </c>
      <c r="I15" s="38"/>
      <c r="J15" s="38"/>
      <c r="K15" s="37">
        <v>1</v>
      </c>
      <c r="L15" s="38"/>
      <c r="M15" s="38"/>
      <c r="N15" s="38"/>
      <c r="O15" s="38"/>
      <c r="P15" s="40"/>
      <c r="Q15" s="40"/>
      <c r="R15" s="40"/>
      <c r="S15" s="38"/>
      <c r="T15" s="40"/>
      <c r="U15" s="45"/>
      <c r="V15" s="46" t="e">
        <f t="shared" si="0"/>
        <v>#DIV/0!</v>
      </c>
      <c r="W15" s="77" t="s">
        <v>194</v>
      </c>
      <c r="X15" s="64"/>
      <c r="Y15" s="45"/>
      <c r="Z15" s="108" t="s">
        <v>43</v>
      </c>
    </row>
    <row r="16" spans="1:26" ht="65.25" customHeight="1" x14ac:dyDescent="0.35">
      <c r="A16" s="107" t="s">
        <v>39</v>
      </c>
      <c r="B16" s="21" t="s">
        <v>244</v>
      </c>
      <c r="C16" s="22" t="s">
        <v>40</v>
      </c>
      <c r="D16" s="29"/>
      <c r="E16" s="29"/>
      <c r="F16" s="28" t="s">
        <v>41</v>
      </c>
      <c r="G16" s="31">
        <v>0</v>
      </c>
      <c r="H16" s="86">
        <v>1</v>
      </c>
      <c r="I16" s="38"/>
      <c r="J16" s="38"/>
      <c r="K16" s="38"/>
      <c r="L16" s="38"/>
      <c r="M16" s="38"/>
      <c r="N16" s="38"/>
      <c r="O16" s="38"/>
      <c r="P16" s="38"/>
      <c r="Q16" s="37">
        <v>1</v>
      </c>
      <c r="R16" s="38"/>
      <c r="S16" s="38"/>
      <c r="T16" s="39"/>
      <c r="U16" s="45"/>
      <c r="V16" s="46" t="e">
        <f t="shared" si="0"/>
        <v>#DIV/0!</v>
      </c>
      <c r="W16" s="77" t="s">
        <v>245</v>
      </c>
      <c r="X16" s="64"/>
      <c r="Y16" s="45"/>
      <c r="Z16" s="108" t="s">
        <v>43</v>
      </c>
    </row>
    <row r="17" spans="1:26" ht="47.25" customHeight="1" x14ac:dyDescent="0.35">
      <c r="A17" s="107" t="s">
        <v>39</v>
      </c>
      <c r="B17" s="21" t="s">
        <v>196</v>
      </c>
      <c r="C17" s="22" t="s">
        <v>40</v>
      </c>
      <c r="D17" s="29"/>
      <c r="E17" s="29"/>
      <c r="F17" s="28" t="s">
        <v>41</v>
      </c>
      <c r="G17" s="31">
        <v>0</v>
      </c>
      <c r="H17" s="86">
        <v>2</v>
      </c>
      <c r="I17" s="38"/>
      <c r="J17" s="38"/>
      <c r="K17" s="38"/>
      <c r="L17" s="37">
        <v>1</v>
      </c>
      <c r="M17" s="38"/>
      <c r="N17" s="38"/>
      <c r="O17" s="38"/>
      <c r="P17" s="38"/>
      <c r="Q17" s="37">
        <v>1</v>
      </c>
      <c r="R17" s="38"/>
      <c r="S17" s="38"/>
      <c r="T17" s="39"/>
      <c r="U17" s="45"/>
      <c r="V17" s="46" t="e">
        <f t="shared" si="0"/>
        <v>#DIV/0!</v>
      </c>
      <c r="W17" s="77" t="s">
        <v>197</v>
      </c>
      <c r="X17" s="64"/>
      <c r="Y17" s="45"/>
      <c r="Z17" s="108" t="s">
        <v>43</v>
      </c>
    </row>
    <row r="18" spans="1:26" ht="73.5" customHeight="1" thickBot="1" x14ac:dyDescent="0.4">
      <c r="A18" s="107" t="s">
        <v>39</v>
      </c>
      <c r="B18" s="120" t="s">
        <v>198</v>
      </c>
      <c r="C18" s="22" t="s">
        <v>40</v>
      </c>
      <c r="D18" s="121"/>
      <c r="E18" s="121"/>
      <c r="F18" s="28" t="s">
        <v>41</v>
      </c>
      <c r="G18" s="31">
        <v>0</v>
      </c>
      <c r="H18" s="87">
        <v>1</v>
      </c>
      <c r="I18" s="38"/>
      <c r="J18" s="122"/>
      <c r="K18" s="122"/>
      <c r="L18" s="122"/>
      <c r="M18" s="122"/>
      <c r="N18" s="123">
        <v>1</v>
      </c>
      <c r="O18" s="122"/>
      <c r="P18" s="122"/>
      <c r="Q18" s="122"/>
      <c r="R18" s="122"/>
      <c r="S18" s="122"/>
      <c r="T18" s="124"/>
      <c r="U18" s="43"/>
      <c r="V18" s="44" t="e">
        <f t="shared" si="0"/>
        <v>#DIV/0!</v>
      </c>
      <c r="W18" s="83" t="s">
        <v>199</v>
      </c>
      <c r="X18" s="125"/>
      <c r="Y18" s="43"/>
      <c r="Z18" s="117" t="s">
        <v>43</v>
      </c>
    </row>
    <row r="19" spans="1:26" ht="60.75" customHeight="1" thickBot="1" x14ac:dyDescent="0.4">
      <c r="A19" s="109" t="s">
        <v>39</v>
      </c>
      <c r="B19" s="110" t="s">
        <v>200</v>
      </c>
      <c r="C19" s="67" t="s">
        <v>40</v>
      </c>
      <c r="D19" s="68"/>
      <c r="E19" s="68"/>
      <c r="F19" s="111" t="s">
        <v>41</v>
      </c>
      <c r="G19" s="126">
        <v>0</v>
      </c>
      <c r="H19" s="112">
        <v>1</v>
      </c>
      <c r="I19" s="127"/>
      <c r="J19" s="70"/>
      <c r="K19" s="113">
        <v>1</v>
      </c>
      <c r="L19" s="71"/>
      <c r="M19" s="71"/>
      <c r="N19" s="71"/>
      <c r="O19" s="71"/>
      <c r="P19" s="71"/>
      <c r="Q19" s="71"/>
      <c r="R19" s="71"/>
      <c r="S19" s="71"/>
      <c r="T19" s="71"/>
      <c r="U19" s="114"/>
      <c r="V19" s="115" t="e">
        <f t="shared" si="0"/>
        <v>#DIV/0!</v>
      </c>
      <c r="W19" s="79" t="s">
        <v>201</v>
      </c>
      <c r="X19" s="116"/>
      <c r="Y19" s="114"/>
      <c r="Z19" s="117" t="s">
        <v>43</v>
      </c>
    </row>
    <row r="20" spans="1:26" ht="15" thickBot="1" x14ac:dyDescent="0.4">
      <c r="A20" s="190" t="s">
        <v>51</v>
      </c>
      <c r="B20" s="195"/>
      <c r="C20" s="195"/>
      <c r="D20" s="195"/>
      <c r="E20" s="195"/>
      <c r="F20" s="195"/>
      <c r="G20" s="195"/>
      <c r="H20" s="195"/>
      <c r="I20" s="195"/>
      <c r="J20" s="195"/>
      <c r="K20" s="195"/>
      <c r="L20" s="195"/>
      <c r="M20" s="195"/>
      <c r="N20" s="195"/>
      <c r="O20" s="195"/>
      <c r="P20" s="195"/>
      <c r="Q20" s="195"/>
      <c r="R20" s="195"/>
      <c r="S20" s="195"/>
      <c r="T20" s="195"/>
      <c r="U20" s="195"/>
      <c r="V20" s="195"/>
      <c r="W20" s="195"/>
      <c r="X20" s="195"/>
      <c r="Y20" s="195"/>
      <c r="Z20" s="196"/>
    </row>
    <row r="21" spans="1:26" ht="75.75" customHeight="1" x14ac:dyDescent="0.35">
      <c r="A21" s="159" t="s">
        <v>39</v>
      </c>
      <c r="B21" s="89" t="s">
        <v>52</v>
      </c>
      <c r="C21" s="20" t="s">
        <v>40</v>
      </c>
      <c r="D21" s="84"/>
      <c r="E21" s="28"/>
      <c r="F21" s="28" t="s">
        <v>41</v>
      </c>
      <c r="G21" s="30">
        <v>0</v>
      </c>
      <c r="H21" s="86">
        <v>1</v>
      </c>
      <c r="I21" s="47"/>
      <c r="J21" s="47"/>
      <c r="K21" s="47"/>
      <c r="L21" s="35"/>
      <c r="M21" s="36">
        <v>1</v>
      </c>
      <c r="N21" s="35"/>
      <c r="O21" s="35"/>
      <c r="P21" s="35"/>
      <c r="Q21" s="35"/>
      <c r="R21" s="35"/>
      <c r="S21" s="35"/>
      <c r="T21" s="81"/>
      <c r="U21" s="45"/>
      <c r="V21" s="85" t="e">
        <f t="shared" ref="V21:V52" si="1">(D21/E21)*100</f>
        <v>#DIV/0!</v>
      </c>
      <c r="W21" s="82" t="s">
        <v>53</v>
      </c>
      <c r="X21" s="35"/>
      <c r="Y21" s="45"/>
      <c r="Z21" s="47" t="s">
        <v>43</v>
      </c>
    </row>
    <row r="22" spans="1:26" ht="60" customHeight="1" x14ac:dyDescent="0.35">
      <c r="A22" s="65" t="s">
        <v>39</v>
      </c>
      <c r="B22" s="21" t="s">
        <v>54</v>
      </c>
      <c r="C22" s="22" t="s">
        <v>40</v>
      </c>
      <c r="D22" s="75"/>
      <c r="E22" s="29"/>
      <c r="F22" s="29" t="s">
        <v>41</v>
      </c>
      <c r="G22" s="31">
        <v>1</v>
      </c>
      <c r="H22" s="87">
        <v>1</v>
      </c>
      <c r="I22" s="40"/>
      <c r="J22" s="40"/>
      <c r="K22" s="40"/>
      <c r="L22" s="38"/>
      <c r="M22" s="38"/>
      <c r="N22" s="37">
        <v>1</v>
      </c>
      <c r="O22" s="38"/>
      <c r="P22" s="38"/>
      <c r="Q22" s="38"/>
      <c r="R22" s="38"/>
      <c r="S22" s="38"/>
      <c r="T22" s="41"/>
      <c r="U22" s="43"/>
      <c r="V22" s="74" t="e">
        <f t="shared" si="1"/>
        <v>#DIV/0!</v>
      </c>
      <c r="W22" s="77" t="s">
        <v>202</v>
      </c>
      <c r="X22" s="38"/>
      <c r="Y22" s="43"/>
      <c r="Z22" s="40" t="s">
        <v>43</v>
      </c>
    </row>
    <row r="23" spans="1:26" ht="69" x14ac:dyDescent="0.35">
      <c r="A23" s="65" t="s">
        <v>39</v>
      </c>
      <c r="B23" s="21" t="s">
        <v>178</v>
      </c>
      <c r="C23" s="22" t="s">
        <v>40</v>
      </c>
      <c r="D23" s="75"/>
      <c r="E23" s="29"/>
      <c r="F23" s="29" t="s">
        <v>41</v>
      </c>
      <c r="G23" s="31">
        <v>1</v>
      </c>
      <c r="H23" s="87">
        <v>1</v>
      </c>
      <c r="I23" s="40"/>
      <c r="J23" s="40"/>
      <c r="K23" s="40"/>
      <c r="L23" s="38"/>
      <c r="M23" s="38"/>
      <c r="N23" s="38"/>
      <c r="O23" s="37">
        <v>1</v>
      </c>
      <c r="P23" s="38"/>
      <c r="Q23" s="38"/>
      <c r="R23" s="38"/>
      <c r="S23" s="38"/>
      <c r="T23" s="41"/>
      <c r="U23" s="43"/>
      <c r="V23" s="74" t="e">
        <f t="shared" si="1"/>
        <v>#DIV/0!</v>
      </c>
      <c r="W23" s="77" t="s">
        <v>203</v>
      </c>
      <c r="X23" s="38"/>
      <c r="Y23" s="43"/>
      <c r="Z23" s="40" t="s">
        <v>55</v>
      </c>
    </row>
    <row r="24" spans="1:26" ht="56.25" customHeight="1" x14ac:dyDescent="0.35">
      <c r="A24" s="65" t="s">
        <v>39</v>
      </c>
      <c r="B24" s="21" t="s">
        <v>56</v>
      </c>
      <c r="C24" s="22" t="s">
        <v>40</v>
      </c>
      <c r="D24" s="49"/>
      <c r="E24" s="29"/>
      <c r="F24" s="29" t="s">
        <v>41</v>
      </c>
      <c r="G24" s="31">
        <v>1</v>
      </c>
      <c r="H24" s="87">
        <v>1</v>
      </c>
      <c r="I24" s="40"/>
      <c r="J24" s="37">
        <v>1</v>
      </c>
      <c r="K24" s="38"/>
      <c r="L24" s="38"/>
      <c r="M24" s="38"/>
      <c r="N24" s="38"/>
      <c r="O24" s="38"/>
      <c r="P24" s="38"/>
      <c r="Q24" s="38"/>
      <c r="R24" s="38"/>
      <c r="S24" s="38"/>
      <c r="T24" s="41"/>
      <c r="U24" s="43"/>
      <c r="V24" s="74" t="e">
        <f t="shared" si="1"/>
        <v>#DIV/0!</v>
      </c>
      <c r="W24" s="77" t="s">
        <v>57</v>
      </c>
      <c r="X24" s="38"/>
      <c r="Y24" s="43"/>
      <c r="Z24" s="40" t="s">
        <v>43</v>
      </c>
    </row>
    <row r="25" spans="1:26" ht="56.25" customHeight="1" x14ac:dyDescent="0.35">
      <c r="A25" s="65" t="s">
        <v>39</v>
      </c>
      <c r="B25" s="128" t="s">
        <v>204</v>
      </c>
      <c r="C25" s="22" t="s">
        <v>40</v>
      </c>
      <c r="D25" s="129"/>
      <c r="E25" s="121"/>
      <c r="F25" s="29" t="s">
        <v>41</v>
      </c>
      <c r="G25" s="130">
        <v>0</v>
      </c>
      <c r="H25" s="131">
        <v>1</v>
      </c>
      <c r="I25" s="132"/>
      <c r="J25" s="122"/>
      <c r="K25" s="122"/>
      <c r="L25" s="37">
        <v>1</v>
      </c>
      <c r="M25" s="38"/>
      <c r="N25" s="122"/>
      <c r="O25" s="122"/>
      <c r="P25" s="122"/>
      <c r="Q25" s="122"/>
      <c r="R25" s="122"/>
      <c r="S25" s="122"/>
      <c r="T25" s="133"/>
      <c r="U25" s="134"/>
      <c r="V25" s="74" t="e">
        <f t="shared" si="1"/>
        <v>#DIV/0!</v>
      </c>
      <c r="W25" s="83" t="s">
        <v>205</v>
      </c>
      <c r="X25" s="122"/>
      <c r="Y25" s="134"/>
      <c r="Z25" s="40" t="s">
        <v>43</v>
      </c>
    </row>
    <row r="26" spans="1:26" ht="75.75" customHeight="1" thickBot="1" x14ac:dyDescent="0.4">
      <c r="A26" s="65" t="s">
        <v>39</v>
      </c>
      <c r="B26" s="66" t="s">
        <v>58</v>
      </c>
      <c r="C26" s="67" t="s">
        <v>40</v>
      </c>
      <c r="D26" s="76"/>
      <c r="E26" s="68"/>
      <c r="F26" s="68" t="s">
        <v>41</v>
      </c>
      <c r="G26" s="69">
        <v>0</v>
      </c>
      <c r="H26" s="88">
        <v>1</v>
      </c>
      <c r="I26" s="70"/>
      <c r="J26" s="70"/>
      <c r="K26" s="70"/>
      <c r="L26" s="71"/>
      <c r="M26" s="37">
        <v>1</v>
      </c>
      <c r="N26" s="71"/>
      <c r="O26" s="71"/>
      <c r="P26" s="71"/>
      <c r="Q26" s="71"/>
      <c r="R26" s="71"/>
      <c r="S26" s="71"/>
      <c r="T26" s="72"/>
      <c r="U26" s="73"/>
      <c r="V26" s="74" t="e">
        <f t="shared" si="1"/>
        <v>#DIV/0!</v>
      </c>
      <c r="W26" s="79" t="s">
        <v>206</v>
      </c>
      <c r="X26" s="71"/>
      <c r="Y26" s="73"/>
      <c r="Z26" s="70" t="s">
        <v>59</v>
      </c>
    </row>
    <row r="27" spans="1:26" ht="15" thickBot="1" x14ac:dyDescent="0.4">
      <c r="A27" s="190" t="s">
        <v>60</v>
      </c>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6"/>
    </row>
    <row r="28" spans="1:26" ht="103.5" customHeight="1" x14ac:dyDescent="0.35">
      <c r="A28" s="55" t="s">
        <v>39</v>
      </c>
      <c r="B28" s="89" t="s">
        <v>61</v>
      </c>
      <c r="C28" s="20" t="s">
        <v>40</v>
      </c>
      <c r="D28" s="84"/>
      <c r="E28" s="84"/>
      <c r="F28" s="28" t="s">
        <v>41</v>
      </c>
      <c r="G28" s="30">
        <v>1</v>
      </c>
      <c r="H28" s="86">
        <v>1</v>
      </c>
      <c r="I28" s="47"/>
      <c r="J28" s="47"/>
      <c r="K28" s="47"/>
      <c r="L28" s="35"/>
      <c r="M28" s="35"/>
      <c r="N28" s="36">
        <v>1</v>
      </c>
      <c r="O28" s="35"/>
      <c r="P28" s="35"/>
      <c r="Q28" s="35"/>
      <c r="R28" s="144"/>
      <c r="S28" s="144"/>
      <c r="T28" s="145"/>
      <c r="U28" s="45"/>
      <c r="V28" s="46" t="e">
        <f t="shared" si="1"/>
        <v>#DIV/0!</v>
      </c>
      <c r="W28" s="82" t="s">
        <v>207</v>
      </c>
      <c r="X28" s="80"/>
      <c r="Y28" s="45"/>
      <c r="Z28" s="47" t="s">
        <v>43</v>
      </c>
    </row>
    <row r="29" spans="1:26" ht="62.25" customHeight="1" x14ac:dyDescent="0.35">
      <c r="A29" s="56" t="s">
        <v>39</v>
      </c>
      <c r="B29" s="21" t="s">
        <v>209</v>
      </c>
      <c r="C29" s="22" t="s">
        <v>40</v>
      </c>
      <c r="D29" s="75"/>
      <c r="E29" s="75"/>
      <c r="F29" s="29" t="s">
        <v>41</v>
      </c>
      <c r="G29" s="31">
        <v>1</v>
      </c>
      <c r="H29" s="87">
        <v>1</v>
      </c>
      <c r="I29" s="40"/>
      <c r="J29" s="40"/>
      <c r="K29" s="40"/>
      <c r="L29" s="38"/>
      <c r="M29" s="38"/>
      <c r="N29" s="38"/>
      <c r="O29" s="47"/>
      <c r="P29" s="38"/>
      <c r="Q29" s="38"/>
      <c r="R29" s="138"/>
      <c r="S29" s="138"/>
      <c r="T29" s="146">
        <v>1</v>
      </c>
      <c r="U29" s="45"/>
      <c r="V29" s="46" t="e">
        <f t="shared" si="1"/>
        <v>#DIV/0!</v>
      </c>
      <c r="W29" s="77" t="s">
        <v>62</v>
      </c>
      <c r="X29" s="38"/>
      <c r="Y29" s="45"/>
      <c r="Z29" s="40" t="s">
        <v>43</v>
      </c>
    </row>
    <row r="30" spans="1:26" ht="58.5" customHeight="1" x14ac:dyDescent="0.35">
      <c r="A30" s="56" t="s">
        <v>39</v>
      </c>
      <c r="B30" s="24" t="s">
        <v>246</v>
      </c>
      <c r="C30" s="22" t="s">
        <v>40</v>
      </c>
      <c r="D30" s="29"/>
      <c r="E30" s="29"/>
      <c r="F30" s="29" t="s">
        <v>41</v>
      </c>
      <c r="G30" s="31">
        <v>1</v>
      </c>
      <c r="H30" s="87">
        <v>1</v>
      </c>
      <c r="I30" s="136"/>
      <c r="J30" s="136"/>
      <c r="K30" s="136"/>
      <c r="L30" s="136"/>
      <c r="M30" s="136"/>
      <c r="N30" s="137"/>
      <c r="O30" s="47"/>
      <c r="P30" s="40"/>
      <c r="Q30" s="40"/>
      <c r="R30" s="138"/>
      <c r="S30" s="147"/>
      <c r="T30" s="148">
        <v>1</v>
      </c>
      <c r="U30" s="45"/>
      <c r="V30" s="46" t="e">
        <f t="shared" si="1"/>
        <v>#DIV/0!</v>
      </c>
      <c r="W30" s="77" t="s">
        <v>247</v>
      </c>
      <c r="X30" s="80"/>
      <c r="Y30" s="45"/>
      <c r="Z30" s="40" t="s">
        <v>43</v>
      </c>
    </row>
    <row r="31" spans="1:26" ht="34.5" x14ac:dyDescent="0.35">
      <c r="A31" s="56" t="s">
        <v>39</v>
      </c>
      <c r="B31" s="24" t="s">
        <v>248</v>
      </c>
      <c r="C31" s="22" t="s">
        <v>40</v>
      </c>
      <c r="D31" s="29"/>
      <c r="E31" s="29"/>
      <c r="F31" s="29" t="s">
        <v>41</v>
      </c>
      <c r="G31" s="31">
        <v>1</v>
      </c>
      <c r="H31" s="87">
        <v>1</v>
      </c>
      <c r="I31" s="136"/>
      <c r="J31" s="136"/>
      <c r="K31" s="136"/>
      <c r="L31" s="137"/>
      <c r="M31" s="136"/>
      <c r="N31" s="136"/>
      <c r="O31" s="38"/>
      <c r="P31" s="38"/>
      <c r="Q31" s="38"/>
      <c r="R31" s="147"/>
      <c r="S31" s="138"/>
      <c r="T31" s="149">
        <v>1</v>
      </c>
      <c r="U31" s="45"/>
      <c r="V31" s="46" t="e">
        <f t="shared" si="1"/>
        <v>#DIV/0!</v>
      </c>
      <c r="W31" s="77" t="s">
        <v>249</v>
      </c>
      <c r="X31" s="80"/>
      <c r="Y31" s="45"/>
      <c r="Z31" s="40" t="s">
        <v>43</v>
      </c>
    </row>
    <row r="32" spans="1:26" ht="66.75" customHeight="1" x14ac:dyDescent="0.35">
      <c r="A32" s="56" t="s">
        <v>39</v>
      </c>
      <c r="B32" s="26" t="s">
        <v>64</v>
      </c>
      <c r="C32" s="22" t="s">
        <v>40</v>
      </c>
      <c r="D32" s="75"/>
      <c r="E32" s="75"/>
      <c r="F32" s="29" t="s">
        <v>41</v>
      </c>
      <c r="G32" s="31">
        <v>1</v>
      </c>
      <c r="H32" s="87">
        <v>1</v>
      </c>
      <c r="I32" s="40"/>
      <c r="J32" s="40"/>
      <c r="K32" s="40"/>
      <c r="L32" s="42">
        <v>1</v>
      </c>
      <c r="M32" s="40"/>
      <c r="N32" s="40"/>
      <c r="O32" s="40"/>
      <c r="P32" s="40"/>
      <c r="Q32" s="40"/>
      <c r="R32" s="150"/>
      <c r="S32" s="138"/>
      <c r="T32" s="151"/>
      <c r="U32" s="45"/>
      <c r="V32" s="46" t="e">
        <f t="shared" si="1"/>
        <v>#DIV/0!</v>
      </c>
      <c r="W32" s="77" t="s">
        <v>213</v>
      </c>
      <c r="X32" s="80"/>
      <c r="Y32" s="45"/>
      <c r="Z32" s="40" t="s">
        <v>43</v>
      </c>
    </row>
    <row r="33" spans="1:26" ht="66.75" customHeight="1" x14ac:dyDescent="0.35">
      <c r="A33" s="56" t="s">
        <v>39</v>
      </c>
      <c r="B33" s="27" t="s">
        <v>214</v>
      </c>
      <c r="C33" s="22" t="s">
        <v>65</v>
      </c>
      <c r="D33" s="75"/>
      <c r="E33" s="75"/>
      <c r="F33" s="29" t="s">
        <v>41</v>
      </c>
      <c r="G33" s="31">
        <v>1</v>
      </c>
      <c r="H33" s="87">
        <v>1</v>
      </c>
      <c r="I33" s="40"/>
      <c r="J33" s="40"/>
      <c r="K33" s="40"/>
      <c r="L33" s="40"/>
      <c r="M33" s="37">
        <v>1</v>
      </c>
      <c r="N33" s="40"/>
      <c r="O33" s="40"/>
      <c r="P33" s="38"/>
      <c r="Q33" s="40"/>
      <c r="R33" s="150"/>
      <c r="S33" s="138"/>
      <c r="T33" s="151"/>
      <c r="U33" s="45"/>
      <c r="V33" s="46" t="e">
        <f t="shared" si="1"/>
        <v>#DIV/0!</v>
      </c>
      <c r="W33" s="77" t="s">
        <v>215</v>
      </c>
      <c r="X33" s="80"/>
      <c r="Y33" s="45"/>
      <c r="Z33" s="40" t="s">
        <v>66</v>
      </c>
    </row>
    <row r="34" spans="1:26" ht="41.25" customHeight="1" x14ac:dyDescent="0.35">
      <c r="A34" s="56" t="s">
        <v>39</v>
      </c>
      <c r="B34" s="23" t="s">
        <v>216</v>
      </c>
      <c r="C34" s="22" t="s">
        <v>40</v>
      </c>
      <c r="D34" s="75"/>
      <c r="E34" s="75"/>
      <c r="F34" s="29" t="s">
        <v>41</v>
      </c>
      <c r="G34" s="31">
        <v>1</v>
      </c>
      <c r="H34" s="87">
        <v>1</v>
      </c>
      <c r="I34" s="40"/>
      <c r="J34" s="40"/>
      <c r="K34" s="38"/>
      <c r="L34" s="37">
        <v>1</v>
      </c>
      <c r="M34" s="40"/>
      <c r="N34" s="39"/>
      <c r="O34" s="38"/>
      <c r="P34" s="38"/>
      <c r="Q34" s="38"/>
      <c r="R34" s="138"/>
      <c r="S34" s="138"/>
      <c r="T34" s="138"/>
      <c r="U34" s="45"/>
      <c r="V34" s="46" t="e">
        <f t="shared" si="1"/>
        <v>#DIV/0!</v>
      </c>
      <c r="W34" s="77" t="s">
        <v>217</v>
      </c>
      <c r="X34" s="38"/>
      <c r="Y34" s="45"/>
      <c r="Z34" s="40" t="s">
        <v>43</v>
      </c>
    </row>
    <row r="35" spans="1:26" ht="47.25" customHeight="1" x14ac:dyDescent="0.35">
      <c r="A35" s="56" t="s">
        <v>39</v>
      </c>
      <c r="B35" s="24" t="s">
        <v>218</v>
      </c>
      <c r="C35" s="22" t="s">
        <v>40</v>
      </c>
      <c r="D35" s="75"/>
      <c r="E35" s="75"/>
      <c r="F35" s="29" t="s">
        <v>41</v>
      </c>
      <c r="G35" s="31">
        <v>1</v>
      </c>
      <c r="H35" s="87">
        <v>1</v>
      </c>
      <c r="I35" s="40"/>
      <c r="J35" s="40"/>
      <c r="K35" s="37">
        <v>1</v>
      </c>
      <c r="L35" s="38"/>
      <c r="M35" s="38"/>
      <c r="N35" s="38"/>
      <c r="O35" s="38"/>
      <c r="P35" s="38"/>
      <c r="Q35" s="38"/>
      <c r="R35" s="138"/>
      <c r="S35" s="150"/>
      <c r="T35" s="138"/>
      <c r="U35" s="45"/>
      <c r="V35" s="46" t="e">
        <f t="shared" si="1"/>
        <v>#DIV/0!</v>
      </c>
      <c r="W35" s="77" t="s">
        <v>219</v>
      </c>
      <c r="X35" s="38"/>
      <c r="Y35" s="45"/>
      <c r="Z35" s="40" t="s">
        <v>43</v>
      </c>
    </row>
    <row r="36" spans="1:26" ht="72" customHeight="1" x14ac:dyDescent="0.35">
      <c r="A36" s="56" t="s">
        <v>39</v>
      </c>
      <c r="B36" s="118" t="s">
        <v>250</v>
      </c>
      <c r="C36" s="22" t="s">
        <v>40</v>
      </c>
      <c r="D36" s="75"/>
      <c r="E36" s="75"/>
      <c r="F36" s="29" t="s">
        <v>41</v>
      </c>
      <c r="G36" s="31">
        <v>1</v>
      </c>
      <c r="H36" s="87">
        <v>1</v>
      </c>
      <c r="I36" s="136"/>
      <c r="J36" s="136"/>
      <c r="K36" s="136"/>
      <c r="L36" s="136"/>
      <c r="M36" s="136"/>
      <c r="N36" s="136"/>
      <c r="O36" s="38"/>
      <c r="P36" s="38"/>
      <c r="Q36" s="47"/>
      <c r="R36" s="138"/>
      <c r="S36" s="138"/>
      <c r="T36" s="146">
        <v>1</v>
      </c>
      <c r="U36" s="45"/>
      <c r="V36" s="46" t="e">
        <f t="shared" si="1"/>
        <v>#DIV/0!</v>
      </c>
      <c r="W36" s="135" t="s">
        <v>180</v>
      </c>
      <c r="X36" s="49"/>
      <c r="Y36" s="45"/>
      <c r="Z36" s="40" t="s">
        <v>43</v>
      </c>
    </row>
    <row r="37" spans="1:26" ht="75.75" customHeight="1" x14ac:dyDescent="0.35">
      <c r="A37" s="56" t="s">
        <v>39</v>
      </c>
      <c r="B37" s="24" t="s">
        <v>251</v>
      </c>
      <c r="C37" s="22" t="s">
        <v>40</v>
      </c>
      <c r="D37" s="75"/>
      <c r="E37" s="75"/>
      <c r="F37" s="29" t="s">
        <v>41</v>
      </c>
      <c r="G37" s="31">
        <v>1</v>
      </c>
      <c r="H37" s="87">
        <v>1</v>
      </c>
      <c r="I37" s="136"/>
      <c r="J37" s="136"/>
      <c r="K37" s="136"/>
      <c r="L37" s="136"/>
      <c r="M37" s="136"/>
      <c r="N37" s="136"/>
      <c r="O37" s="47"/>
      <c r="P37" s="37">
        <v>1</v>
      </c>
      <c r="Q37" s="5"/>
      <c r="R37" s="152"/>
      <c r="S37" s="138"/>
      <c r="T37" s="151"/>
      <c r="U37" s="45"/>
      <c r="V37" s="46" t="e">
        <f t="shared" si="1"/>
        <v>#DIV/0!</v>
      </c>
      <c r="W37" s="77" t="s">
        <v>252</v>
      </c>
      <c r="X37" s="38"/>
      <c r="Y37" s="45"/>
      <c r="Z37" s="40" t="s">
        <v>191</v>
      </c>
    </row>
    <row r="38" spans="1:26" s="25" customFormat="1" ht="69.75" customHeight="1" x14ac:dyDescent="0.35">
      <c r="A38" s="25" t="s">
        <v>39</v>
      </c>
      <c r="B38" s="24" t="s">
        <v>222</v>
      </c>
      <c r="C38" s="25" t="s">
        <v>40</v>
      </c>
      <c r="F38" s="38" t="s">
        <v>41</v>
      </c>
      <c r="G38" s="38">
        <v>1</v>
      </c>
      <c r="H38" s="38">
        <v>1</v>
      </c>
      <c r="I38" s="26"/>
      <c r="J38" s="26"/>
      <c r="K38" s="26"/>
      <c r="L38" s="26"/>
      <c r="M38" s="26"/>
      <c r="N38" s="26"/>
      <c r="P38" s="37">
        <v>1</v>
      </c>
      <c r="R38" s="153"/>
      <c r="S38" s="153"/>
      <c r="T38" s="153"/>
      <c r="V38" s="38" t="e">
        <f t="shared" si="1"/>
        <v>#DIV/0!</v>
      </c>
      <c r="W38" s="24" t="s">
        <v>253</v>
      </c>
      <c r="Z38" s="25" t="s">
        <v>191</v>
      </c>
    </row>
    <row r="39" spans="1:26" ht="65.25" customHeight="1" x14ac:dyDescent="0.35">
      <c r="A39" s="56" t="s">
        <v>39</v>
      </c>
      <c r="B39" s="25" t="s">
        <v>224</v>
      </c>
      <c r="C39" s="22" t="s">
        <v>40</v>
      </c>
      <c r="D39" s="29"/>
      <c r="E39" s="29"/>
      <c r="F39" s="29" t="s">
        <v>41</v>
      </c>
      <c r="G39" s="31">
        <v>0</v>
      </c>
      <c r="H39" s="87">
        <v>1</v>
      </c>
      <c r="I39" s="38"/>
      <c r="J39" s="38"/>
      <c r="K39" s="38"/>
      <c r="L39" s="38"/>
      <c r="M39" s="38"/>
      <c r="N39" s="37">
        <v>1</v>
      </c>
      <c r="O39" s="38"/>
      <c r="P39" s="38"/>
      <c r="Q39" s="38"/>
      <c r="R39" s="138"/>
      <c r="S39" s="138"/>
      <c r="T39" s="138"/>
      <c r="U39" s="45"/>
      <c r="V39" s="46" t="e">
        <f t="shared" si="1"/>
        <v>#DIV/0!</v>
      </c>
      <c r="W39" s="83" t="s">
        <v>225</v>
      </c>
      <c r="X39" s="80"/>
      <c r="Y39" s="45"/>
      <c r="Z39" s="40" t="s">
        <v>191</v>
      </c>
    </row>
    <row r="40" spans="1:26" s="25" customFormat="1" ht="45" customHeight="1" x14ac:dyDescent="0.35">
      <c r="A40" s="25" t="s">
        <v>39</v>
      </c>
      <c r="B40" s="24" t="s">
        <v>228</v>
      </c>
      <c r="C40" s="25" t="s">
        <v>40</v>
      </c>
      <c r="F40" s="25" t="s">
        <v>41</v>
      </c>
      <c r="G40" s="25">
        <v>0</v>
      </c>
      <c r="H40" s="25">
        <v>2</v>
      </c>
      <c r="N40" s="25">
        <v>1</v>
      </c>
      <c r="P40" s="25">
        <v>1</v>
      </c>
      <c r="R40" s="153"/>
      <c r="S40" s="153"/>
      <c r="T40" s="153"/>
      <c r="V40" s="38" t="e">
        <f t="shared" si="1"/>
        <v>#DIV/0!</v>
      </c>
      <c r="W40" s="24" t="s">
        <v>229</v>
      </c>
      <c r="Z40" s="25" t="s">
        <v>43</v>
      </c>
    </row>
    <row r="41" spans="1:26" ht="75.75" customHeight="1" thickBot="1" x14ac:dyDescent="0.4">
      <c r="A41" s="56" t="s">
        <v>39</v>
      </c>
      <c r="B41" s="21" t="s">
        <v>254</v>
      </c>
      <c r="C41" s="22" t="s">
        <v>40</v>
      </c>
      <c r="D41" s="75"/>
      <c r="E41" s="29"/>
      <c r="F41" s="29" t="s">
        <v>41</v>
      </c>
      <c r="G41" s="31">
        <v>1</v>
      </c>
      <c r="H41" s="87">
        <v>1</v>
      </c>
      <c r="I41" s="136"/>
      <c r="J41" s="136"/>
      <c r="K41" s="136"/>
      <c r="L41" s="136"/>
      <c r="M41" s="136"/>
      <c r="N41" s="136"/>
      <c r="O41" s="38"/>
      <c r="P41" s="40"/>
      <c r="Q41" s="38"/>
      <c r="R41" s="147"/>
      <c r="S41" s="138"/>
      <c r="T41" s="149">
        <v>1</v>
      </c>
      <c r="U41" s="45"/>
      <c r="V41" s="46" t="e">
        <f t="shared" si="1"/>
        <v>#DIV/0!</v>
      </c>
      <c r="W41" s="79" t="s">
        <v>255</v>
      </c>
      <c r="X41" s="49"/>
      <c r="Y41" s="45"/>
      <c r="Z41" s="40" t="s">
        <v>43</v>
      </c>
    </row>
    <row r="42" spans="1:26" ht="15" thickBot="1" x14ac:dyDescent="0.4">
      <c r="A42" s="190" t="s">
        <v>69</v>
      </c>
      <c r="B42" s="195"/>
      <c r="C42" s="195"/>
      <c r="D42" s="195"/>
      <c r="E42" s="195"/>
      <c r="F42" s="195"/>
      <c r="G42" s="195"/>
      <c r="H42" s="195"/>
      <c r="I42" s="195"/>
      <c r="J42" s="195"/>
      <c r="K42" s="195"/>
      <c r="L42" s="195"/>
      <c r="M42" s="195"/>
      <c r="N42" s="195"/>
      <c r="O42" s="195"/>
      <c r="P42" s="195"/>
      <c r="Q42" s="195"/>
      <c r="R42" s="195"/>
      <c r="S42" s="195"/>
      <c r="T42" s="195"/>
      <c r="U42" s="195"/>
      <c r="V42" s="195"/>
      <c r="W42" s="197"/>
      <c r="X42" s="195"/>
      <c r="Y42" s="195"/>
      <c r="Z42" s="196"/>
    </row>
    <row r="43" spans="1:26" ht="109.5" customHeight="1" x14ac:dyDescent="0.35">
      <c r="A43" s="56" t="s">
        <v>39</v>
      </c>
      <c r="B43" s="21" t="s">
        <v>256</v>
      </c>
      <c r="C43" s="22" t="s">
        <v>40</v>
      </c>
      <c r="D43" s="29"/>
      <c r="E43" s="29"/>
      <c r="F43" s="29" t="s">
        <v>41</v>
      </c>
      <c r="G43" s="31">
        <v>0.7</v>
      </c>
      <c r="H43" s="87">
        <v>1</v>
      </c>
      <c r="I43" s="136"/>
      <c r="J43" s="136"/>
      <c r="K43" s="136"/>
      <c r="L43" s="136"/>
      <c r="M43" s="136"/>
      <c r="N43" s="136"/>
      <c r="O43" s="38"/>
      <c r="P43" s="38"/>
      <c r="Q43" s="38"/>
      <c r="R43" s="38"/>
      <c r="S43" s="38"/>
      <c r="T43" s="42">
        <v>1</v>
      </c>
      <c r="U43" s="43"/>
      <c r="V43" s="46" t="e">
        <f t="shared" ref="V43:V44" si="2">(D43/E43)*100</f>
        <v>#DIV/0!</v>
      </c>
      <c r="W43" s="48" t="s">
        <v>257</v>
      </c>
      <c r="X43" s="43"/>
      <c r="Y43" s="43"/>
      <c r="Z43" s="40" t="s">
        <v>43</v>
      </c>
    </row>
    <row r="44" spans="1:26" ht="78" customHeight="1" x14ac:dyDescent="0.35">
      <c r="A44" s="56" t="s">
        <v>39</v>
      </c>
      <c r="B44" s="21" t="s">
        <v>258</v>
      </c>
      <c r="C44" s="22" t="s">
        <v>40</v>
      </c>
      <c r="D44" s="29"/>
      <c r="E44" s="29"/>
      <c r="F44" s="29" t="s">
        <v>41</v>
      </c>
      <c r="G44" s="31">
        <v>0</v>
      </c>
      <c r="H44" s="87">
        <v>1</v>
      </c>
      <c r="I44" s="136"/>
      <c r="J44" s="136"/>
      <c r="K44" s="136"/>
      <c r="L44" s="136"/>
      <c r="M44" s="136"/>
      <c r="N44" s="136"/>
      <c r="O44" s="39"/>
      <c r="P44" s="41"/>
      <c r="Q44" s="38"/>
      <c r="R44" s="37">
        <v>1</v>
      </c>
      <c r="S44" s="38"/>
      <c r="T44" s="39"/>
      <c r="U44" s="43"/>
      <c r="V44" s="46" t="e">
        <f t="shared" si="2"/>
        <v>#DIV/0!</v>
      </c>
      <c r="W44" s="48" t="s">
        <v>259</v>
      </c>
      <c r="X44" s="43"/>
      <c r="Y44" s="43"/>
      <c r="Z44" s="38" t="s">
        <v>68</v>
      </c>
    </row>
    <row r="45" spans="1:26" ht="49.5" customHeight="1" x14ac:dyDescent="0.35">
      <c r="A45" s="56" t="s">
        <v>39</v>
      </c>
      <c r="B45" s="23" t="s">
        <v>72</v>
      </c>
      <c r="C45" s="22" t="s">
        <v>40</v>
      </c>
      <c r="D45" s="29"/>
      <c r="E45" s="29"/>
      <c r="F45" s="29" t="s">
        <v>41</v>
      </c>
      <c r="G45" s="31">
        <v>1</v>
      </c>
      <c r="H45" s="87">
        <v>2</v>
      </c>
      <c r="I45" s="40"/>
      <c r="J45" s="40"/>
      <c r="K45" s="40"/>
      <c r="L45" s="38"/>
      <c r="M45" s="38"/>
      <c r="N45" s="38"/>
      <c r="O45" s="37">
        <v>1</v>
      </c>
      <c r="P45" s="38"/>
      <c r="Q45" s="38"/>
      <c r="R45" s="38"/>
      <c r="S45" s="38"/>
      <c r="T45" s="37">
        <v>1</v>
      </c>
      <c r="U45" s="43"/>
      <c r="V45" s="46" t="e">
        <f t="shared" si="1"/>
        <v>#DIV/0!</v>
      </c>
      <c r="W45" s="48" t="s">
        <v>73</v>
      </c>
      <c r="X45" s="43"/>
      <c r="Y45" s="43"/>
      <c r="Z45" s="40" t="s">
        <v>43</v>
      </c>
    </row>
    <row r="46" spans="1:26" ht="69.75" customHeight="1" x14ac:dyDescent="0.35">
      <c r="A46" s="56" t="s">
        <v>39</v>
      </c>
      <c r="B46" s="23" t="s">
        <v>237</v>
      </c>
      <c r="C46" s="22" t="s">
        <v>40</v>
      </c>
      <c r="D46" s="29"/>
      <c r="E46" s="29"/>
      <c r="F46" s="29" t="s">
        <v>41</v>
      </c>
      <c r="G46" s="31">
        <v>0</v>
      </c>
      <c r="H46" s="87">
        <v>3</v>
      </c>
      <c r="I46" s="40"/>
      <c r="J46" s="40"/>
      <c r="K46" s="40"/>
      <c r="L46" s="38"/>
      <c r="M46" s="37">
        <v>1</v>
      </c>
      <c r="N46" s="38"/>
      <c r="O46" s="38"/>
      <c r="P46" s="37">
        <v>2</v>
      </c>
      <c r="Q46" s="38"/>
      <c r="R46" s="38"/>
      <c r="S46" s="38"/>
      <c r="T46" s="41"/>
      <c r="U46" s="43"/>
      <c r="V46" s="46" t="e">
        <f t="shared" si="1"/>
        <v>#DIV/0!</v>
      </c>
      <c r="W46" s="48" t="s">
        <v>238</v>
      </c>
      <c r="X46" s="43"/>
      <c r="Y46" s="43"/>
      <c r="Z46" s="40" t="s">
        <v>43</v>
      </c>
    </row>
    <row r="47" spans="1:26" ht="54.75" customHeight="1" thickBot="1" x14ac:dyDescent="0.4">
      <c r="A47" s="56" t="s">
        <v>39</v>
      </c>
      <c r="B47" s="22" t="s">
        <v>74</v>
      </c>
      <c r="C47" s="22" t="s">
        <v>40</v>
      </c>
      <c r="D47" s="29"/>
      <c r="E47" s="29"/>
      <c r="F47" s="29" t="s">
        <v>41</v>
      </c>
      <c r="G47" s="31">
        <v>0.2</v>
      </c>
      <c r="H47" s="87">
        <v>1</v>
      </c>
      <c r="I47" s="136"/>
      <c r="J47" s="136"/>
      <c r="K47" s="136"/>
      <c r="L47" s="136"/>
      <c r="M47" s="136"/>
      <c r="N47" s="136"/>
      <c r="O47" s="37">
        <v>1</v>
      </c>
      <c r="P47" s="38"/>
      <c r="Q47" s="38"/>
      <c r="R47" s="38"/>
      <c r="S47" s="37">
        <v>1</v>
      </c>
      <c r="T47" s="39"/>
      <c r="U47" s="43"/>
      <c r="V47" s="46" t="e">
        <f t="shared" si="1"/>
        <v>#DIV/0!</v>
      </c>
      <c r="W47" s="49" t="s">
        <v>75</v>
      </c>
      <c r="X47" s="43"/>
      <c r="Y47" s="43"/>
      <c r="Z47" s="40" t="s">
        <v>43</v>
      </c>
    </row>
    <row r="48" spans="1:26" ht="15" thickBot="1" x14ac:dyDescent="0.4">
      <c r="A48" s="190" t="s">
        <v>76</v>
      </c>
      <c r="B48" s="195"/>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6"/>
    </row>
    <row r="49" spans="1:26" ht="56.25" customHeight="1" x14ac:dyDescent="0.35">
      <c r="A49" s="56" t="s">
        <v>39</v>
      </c>
      <c r="B49" s="21" t="s">
        <v>77</v>
      </c>
      <c r="C49" s="22" t="s">
        <v>78</v>
      </c>
      <c r="D49" s="75"/>
      <c r="E49" s="75"/>
      <c r="F49" s="29" t="s">
        <v>41</v>
      </c>
      <c r="G49" s="31">
        <v>1</v>
      </c>
      <c r="H49" s="87">
        <v>2</v>
      </c>
      <c r="I49" s="40"/>
      <c r="J49" s="40"/>
      <c r="K49" s="40"/>
      <c r="L49" s="38"/>
      <c r="M49" s="37">
        <v>1</v>
      </c>
      <c r="N49" s="38"/>
      <c r="O49" s="38"/>
      <c r="P49" s="38"/>
      <c r="Q49" s="37">
        <v>1</v>
      </c>
      <c r="R49" s="38"/>
      <c r="S49" s="38"/>
      <c r="T49" s="41"/>
      <c r="U49" s="43"/>
      <c r="V49" s="46" t="e">
        <f t="shared" si="1"/>
        <v>#DIV/0!</v>
      </c>
      <c r="W49" s="21" t="s">
        <v>79</v>
      </c>
      <c r="X49" s="49"/>
      <c r="Y49" s="43"/>
      <c r="Z49" s="40" t="s">
        <v>43</v>
      </c>
    </row>
    <row r="50" spans="1:26" ht="62.25" customHeight="1" x14ac:dyDescent="0.35">
      <c r="A50" s="56" t="s">
        <v>39</v>
      </c>
      <c r="B50" s="21" t="s">
        <v>80</v>
      </c>
      <c r="C50" s="22" t="s">
        <v>40</v>
      </c>
      <c r="D50" s="75"/>
      <c r="E50" s="75"/>
      <c r="F50" s="29" t="s">
        <v>41</v>
      </c>
      <c r="G50" s="31">
        <v>0</v>
      </c>
      <c r="H50" s="87">
        <v>1</v>
      </c>
      <c r="I50" s="40"/>
      <c r="J50" s="40"/>
      <c r="K50" s="40"/>
      <c r="L50" s="38"/>
      <c r="M50" s="37">
        <v>1</v>
      </c>
      <c r="N50" s="38"/>
      <c r="O50" s="38"/>
      <c r="P50" s="38"/>
      <c r="Q50" s="38"/>
      <c r="R50" s="38"/>
      <c r="S50" s="38"/>
      <c r="T50" s="41"/>
      <c r="U50" s="43"/>
      <c r="V50" s="46" t="e">
        <f t="shared" si="1"/>
        <v>#DIV/0!</v>
      </c>
      <c r="W50" s="21" t="s">
        <v>239</v>
      </c>
      <c r="X50" s="49"/>
      <c r="Y50" s="43"/>
      <c r="Z50" s="40" t="s">
        <v>43</v>
      </c>
    </row>
    <row r="51" spans="1:26" ht="51" customHeight="1" x14ac:dyDescent="0.35">
      <c r="A51" s="56" t="s">
        <v>39</v>
      </c>
      <c r="B51" s="21" t="s">
        <v>240</v>
      </c>
      <c r="C51" s="22" t="s">
        <v>40</v>
      </c>
      <c r="D51" s="75"/>
      <c r="E51" s="75"/>
      <c r="F51" s="29" t="s">
        <v>41</v>
      </c>
      <c r="G51" s="31">
        <v>1</v>
      </c>
      <c r="H51" s="87">
        <v>2</v>
      </c>
      <c r="I51" s="40"/>
      <c r="J51" s="40"/>
      <c r="K51" s="37">
        <v>1</v>
      </c>
      <c r="L51" s="38"/>
      <c r="M51" s="38"/>
      <c r="N51" s="38"/>
      <c r="O51" s="38"/>
      <c r="P51" s="38"/>
      <c r="Q51" s="37">
        <v>1</v>
      </c>
      <c r="R51" s="38"/>
      <c r="S51" s="38"/>
      <c r="T51" s="41"/>
      <c r="U51" s="43"/>
      <c r="V51" s="46" t="e">
        <f t="shared" si="1"/>
        <v>#DIV/0!</v>
      </c>
      <c r="W51" s="21" t="s">
        <v>241</v>
      </c>
      <c r="X51" s="49"/>
      <c r="Y51" s="43"/>
      <c r="Z51" s="40" t="s">
        <v>43</v>
      </c>
    </row>
    <row r="52" spans="1:26" ht="69.75" customHeight="1" x14ac:dyDescent="0.35">
      <c r="A52" s="56" t="s">
        <v>39</v>
      </c>
      <c r="B52" s="22" t="s">
        <v>182</v>
      </c>
      <c r="C52" s="22" t="s">
        <v>40</v>
      </c>
      <c r="D52" s="75"/>
      <c r="E52" s="75"/>
      <c r="F52" s="29" t="s">
        <v>41</v>
      </c>
      <c r="G52" s="31">
        <v>1</v>
      </c>
      <c r="H52" s="87">
        <v>2</v>
      </c>
      <c r="I52" s="136"/>
      <c r="J52" s="136"/>
      <c r="K52" s="136"/>
      <c r="L52" s="136"/>
      <c r="M52" s="136"/>
      <c r="N52" s="136"/>
      <c r="O52" s="37">
        <v>1</v>
      </c>
      <c r="P52" s="38"/>
      <c r="Q52" s="38"/>
      <c r="R52" s="47"/>
      <c r="S52" s="37">
        <v>1</v>
      </c>
      <c r="T52" s="41"/>
      <c r="U52" s="43"/>
      <c r="V52" s="46" t="e">
        <f t="shared" si="1"/>
        <v>#DIV/0!</v>
      </c>
      <c r="W52" s="21" t="s">
        <v>183</v>
      </c>
      <c r="X52" s="49"/>
      <c r="Y52" s="43"/>
      <c r="Z52" s="40" t="s">
        <v>43</v>
      </c>
    </row>
    <row r="53" spans="1:26" ht="69.75" customHeight="1" x14ac:dyDescent="0.35">
      <c r="A53" s="154" t="s">
        <v>39</v>
      </c>
      <c r="B53" s="154" t="s">
        <v>260</v>
      </c>
      <c r="C53" s="154" t="s">
        <v>40</v>
      </c>
      <c r="D53" s="151"/>
      <c r="E53" s="151"/>
      <c r="F53" s="155" t="s">
        <v>41</v>
      </c>
      <c r="G53" s="156">
        <v>0</v>
      </c>
      <c r="H53" s="146">
        <v>1</v>
      </c>
      <c r="I53" s="157"/>
      <c r="J53" s="157"/>
      <c r="K53" s="157"/>
      <c r="L53" s="157"/>
      <c r="M53" s="157"/>
      <c r="N53" s="157"/>
      <c r="O53" s="150"/>
      <c r="P53" s="138"/>
      <c r="Q53" s="138"/>
      <c r="R53" s="147"/>
      <c r="S53" s="150"/>
      <c r="T53" s="146">
        <v>1</v>
      </c>
      <c r="U53" s="158"/>
      <c r="V53" s="46"/>
      <c r="W53" s="21"/>
      <c r="X53" s="49"/>
      <c r="Y53" s="43"/>
      <c r="Z53" s="40"/>
    </row>
    <row r="54" spans="1:26" ht="32.25" customHeight="1" x14ac:dyDescent="0.35">
      <c r="A54" s="19"/>
      <c r="B54" s="5"/>
      <c r="C54" s="5"/>
      <c r="D54" s="29"/>
      <c r="E54" s="29"/>
      <c r="F54" s="29"/>
      <c r="G54" s="32"/>
      <c r="H54" s="33"/>
      <c r="I54" s="74">
        <f t="shared" ref="I54:S54" si="3">SUM(I9:I53)</f>
        <v>1</v>
      </c>
      <c r="J54" s="74">
        <f t="shared" si="3"/>
        <v>2</v>
      </c>
      <c r="K54" s="74">
        <f t="shared" si="3"/>
        <v>5</v>
      </c>
      <c r="L54" s="74">
        <f t="shared" si="3"/>
        <v>6</v>
      </c>
      <c r="M54" s="74">
        <f t="shared" si="3"/>
        <v>6</v>
      </c>
      <c r="N54" s="74">
        <f t="shared" si="3"/>
        <v>6</v>
      </c>
      <c r="O54" s="74">
        <f t="shared" si="3"/>
        <v>4</v>
      </c>
      <c r="P54" s="74">
        <f t="shared" si="3"/>
        <v>6</v>
      </c>
      <c r="Q54" s="74">
        <f t="shared" si="3"/>
        <v>4</v>
      </c>
      <c r="R54" s="74">
        <f t="shared" si="3"/>
        <v>1</v>
      </c>
      <c r="S54" s="74">
        <f t="shared" si="3"/>
        <v>3</v>
      </c>
      <c r="T54" s="74">
        <f>SUM(T9:T53)</f>
        <v>8</v>
      </c>
      <c r="U54" s="5"/>
      <c r="V54" s="44"/>
      <c r="W54" s="5"/>
      <c r="X54" s="5"/>
      <c r="Y54" s="5"/>
      <c r="Z54" s="40"/>
    </row>
    <row r="55" spans="1:26" x14ac:dyDescent="0.35"/>
    <row r="56" spans="1:26" ht="31.5" customHeight="1" x14ac:dyDescent="0.35">
      <c r="A56" s="14" t="s">
        <v>81</v>
      </c>
      <c r="B56" s="57">
        <v>45931</v>
      </c>
    </row>
    <row r="57" spans="1:26" s="52" customFormat="1" ht="21.75" customHeight="1" x14ac:dyDescent="0.35">
      <c r="H57" s="58"/>
      <c r="I57" s="198" t="s">
        <v>82</v>
      </c>
      <c r="J57" s="198"/>
      <c r="K57" s="198"/>
      <c r="L57" s="198"/>
      <c r="M57" s="198"/>
      <c r="N57" s="198"/>
      <c r="O57" s="198"/>
      <c r="P57" s="198"/>
      <c r="Q57" s="198"/>
      <c r="R57" s="198"/>
      <c r="S57" s="198"/>
      <c r="T57" s="198"/>
      <c r="V57" s="53"/>
    </row>
    <row r="58" spans="1:26" s="52" customFormat="1" ht="21.75" customHeight="1" x14ac:dyDescent="0.35">
      <c r="H58" s="58"/>
      <c r="I58" s="51" t="s">
        <v>26</v>
      </c>
      <c r="J58" s="51" t="s">
        <v>27</v>
      </c>
      <c r="K58" s="51" t="s">
        <v>28</v>
      </c>
      <c r="L58" s="51" t="s">
        <v>29</v>
      </c>
      <c r="M58" s="51" t="s">
        <v>83</v>
      </c>
      <c r="N58" s="51" t="s">
        <v>31</v>
      </c>
      <c r="O58" s="51" t="s">
        <v>32</v>
      </c>
      <c r="P58" s="51" t="s">
        <v>84</v>
      </c>
      <c r="Q58" s="51" t="s">
        <v>34</v>
      </c>
      <c r="R58" s="51" t="s">
        <v>35</v>
      </c>
      <c r="S58" s="51" t="s">
        <v>36</v>
      </c>
      <c r="T58" s="51" t="s">
        <v>37</v>
      </c>
      <c r="V58" s="53"/>
    </row>
    <row r="59" spans="1:26" s="52" customFormat="1" ht="21.75" customHeight="1" x14ac:dyDescent="0.35">
      <c r="F59" s="186" t="s">
        <v>85</v>
      </c>
      <c r="G59" s="186"/>
      <c r="H59" s="186"/>
      <c r="I59" s="59">
        <f>+I54</f>
        <v>1</v>
      </c>
      <c r="J59" s="60">
        <f>+J54</f>
        <v>2</v>
      </c>
      <c r="K59" s="60">
        <f t="shared" ref="K59:Q59" si="4">+K54</f>
        <v>5</v>
      </c>
      <c r="L59" s="60">
        <f t="shared" si="4"/>
        <v>6</v>
      </c>
      <c r="M59" s="60">
        <f t="shared" si="4"/>
        <v>6</v>
      </c>
      <c r="N59" s="60">
        <f t="shared" si="4"/>
        <v>6</v>
      </c>
      <c r="O59" s="60">
        <f t="shared" si="4"/>
        <v>4</v>
      </c>
      <c r="P59" s="60">
        <f t="shared" si="4"/>
        <v>6</v>
      </c>
      <c r="Q59" s="60">
        <f t="shared" si="4"/>
        <v>4</v>
      </c>
      <c r="R59" s="203">
        <v>1</v>
      </c>
      <c r="S59" s="203">
        <v>3</v>
      </c>
      <c r="T59" s="203">
        <v>8</v>
      </c>
      <c r="V59" s="53"/>
    </row>
    <row r="60" spans="1:26" s="52" customFormat="1" ht="21.75" customHeight="1" x14ac:dyDescent="0.35">
      <c r="F60" s="186" t="s">
        <v>86</v>
      </c>
      <c r="G60" s="186"/>
      <c r="H60" s="186"/>
      <c r="I60" s="59"/>
      <c r="J60" s="60"/>
      <c r="K60" s="61">
        <f>+I59+J59+K59</f>
        <v>8</v>
      </c>
      <c r="L60" s="60"/>
      <c r="M60" s="60"/>
      <c r="N60" s="61">
        <f>L59+M59+N59</f>
        <v>18</v>
      </c>
      <c r="O60" s="60"/>
      <c r="P60" s="60"/>
      <c r="Q60" s="61">
        <f>O59+P59+Q59</f>
        <v>14</v>
      </c>
      <c r="R60" s="60"/>
      <c r="S60" s="60"/>
      <c r="T60" s="61">
        <f>R59+S59+T59</f>
        <v>12</v>
      </c>
      <c r="V60" s="53"/>
    </row>
    <row r="61" spans="1:26" s="52" customFormat="1" ht="21.75" customHeight="1" x14ac:dyDescent="0.35">
      <c r="F61" s="186" t="s">
        <v>87</v>
      </c>
      <c r="G61" s="186"/>
      <c r="H61" s="186"/>
      <c r="I61" s="59"/>
      <c r="J61" s="60"/>
      <c r="K61" s="60"/>
      <c r="L61" s="60"/>
      <c r="M61" s="60"/>
      <c r="N61" s="61">
        <f>+K60+N60</f>
        <v>26</v>
      </c>
      <c r="O61" s="60"/>
      <c r="P61" s="60"/>
      <c r="Q61" s="60"/>
      <c r="R61" s="60"/>
      <c r="S61" s="60"/>
      <c r="T61" s="61">
        <f>+Q60+T60</f>
        <v>26</v>
      </c>
      <c r="V61" s="53"/>
    </row>
    <row r="62" spans="1:26" s="52" customFormat="1" ht="21.75" customHeight="1" x14ac:dyDescent="0.35">
      <c r="F62" s="186" t="s">
        <v>88</v>
      </c>
      <c r="G62" s="186"/>
      <c r="H62" s="186"/>
      <c r="I62" s="59">
        <f>+I59</f>
        <v>1</v>
      </c>
      <c r="J62" s="60">
        <f>+I59+J59</f>
        <v>3</v>
      </c>
      <c r="K62" s="62">
        <f t="shared" ref="K62:T62" si="5">+J62+K59</f>
        <v>8</v>
      </c>
      <c r="L62" s="60">
        <f t="shared" si="5"/>
        <v>14</v>
      </c>
      <c r="M62" s="60">
        <f t="shared" si="5"/>
        <v>20</v>
      </c>
      <c r="N62" s="62">
        <f t="shared" si="5"/>
        <v>26</v>
      </c>
      <c r="O62" s="60">
        <f t="shared" si="5"/>
        <v>30</v>
      </c>
      <c r="P62" s="60">
        <f t="shared" si="5"/>
        <v>36</v>
      </c>
      <c r="Q62" s="62">
        <f t="shared" si="5"/>
        <v>40</v>
      </c>
      <c r="R62" s="60">
        <f t="shared" si="5"/>
        <v>41</v>
      </c>
      <c r="S62" s="60">
        <f t="shared" si="5"/>
        <v>44</v>
      </c>
      <c r="T62" s="62">
        <f t="shared" si="5"/>
        <v>52</v>
      </c>
      <c r="V62" s="53"/>
    </row>
    <row r="63" spans="1:26" s="52" customFormat="1" ht="21.75" customHeight="1" x14ac:dyDescent="0.35">
      <c r="F63" s="186" t="s">
        <v>89</v>
      </c>
      <c r="G63" s="186"/>
      <c r="H63" s="186"/>
      <c r="I63" s="59"/>
      <c r="J63" s="60"/>
      <c r="K63" s="63">
        <f>+K62/$T$62</f>
        <v>0.15384615384615385</v>
      </c>
      <c r="L63" s="63">
        <f t="shared" ref="L63:T63" si="6">+L62/$T$62</f>
        <v>0.26923076923076922</v>
      </c>
      <c r="M63" s="63">
        <f t="shared" si="6"/>
        <v>0.38461538461538464</v>
      </c>
      <c r="N63" s="63">
        <f t="shared" si="6"/>
        <v>0.5</v>
      </c>
      <c r="O63" s="63">
        <f t="shared" si="6"/>
        <v>0.57692307692307687</v>
      </c>
      <c r="P63" s="63">
        <f t="shared" si="6"/>
        <v>0.69230769230769229</v>
      </c>
      <c r="Q63" s="63">
        <f t="shared" si="6"/>
        <v>0.76923076923076927</v>
      </c>
      <c r="R63" s="63">
        <f t="shared" si="6"/>
        <v>0.78846153846153844</v>
      </c>
      <c r="S63" s="63">
        <f t="shared" si="6"/>
        <v>0.84615384615384615</v>
      </c>
      <c r="T63" s="63">
        <f t="shared" si="6"/>
        <v>1</v>
      </c>
      <c r="V63" s="53"/>
    </row>
    <row r="64" spans="1:26" x14ac:dyDescent="0.35">
      <c r="H64" s="50"/>
      <c r="I64" s="50"/>
      <c r="J64" s="50"/>
      <c r="K64" s="50"/>
      <c r="L64" s="50"/>
      <c r="M64" s="50"/>
      <c r="N64" s="50"/>
      <c r="O64" s="50"/>
      <c r="P64" s="50"/>
      <c r="Q64" s="50"/>
      <c r="R64" s="50"/>
      <c r="S64" s="50"/>
      <c r="T64" s="50"/>
    </row>
    <row r="65" spans="8:20" x14ac:dyDescent="0.35">
      <c r="H65" s="50"/>
      <c r="I65" s="50"/>
      <c r="J65" s="50"/>
      <c r="K65" s="50"/>
      <c r="L65" s="50"/>
      <c r="M65" s="50"/>
      <c r="N65" s="50"/>
      <c r="O65" s="50"/>
      <c r="P65" s="50"/>
      <c r="Q65" s="50"/>
      <c r="R65" s="50"/>
      <c r="S65" s="50"/>
      <c r="T65" s="50"/>
    </row>
    <row r="66" spans="8:20" x14ac:dyDescent="0.35">
      <c r="H66" s="50"/>
      <c r="I66" s="50"/>
      <c r="J66" s="50"/>
      <c r="K66" s="50"/>
      <c r="L66" s="50"/>
      <c r="M66" s="50"/>
      <c r="N66" s="50"/>
      <c r="O66" s="50"/>
      <c r="P66" s="50"/>
      <c r="Q66" s="50"/>
      <c r="R66" s="50"/>
      <c r="S66" s="50"/>
      <c r="T66" s="50"/>
    </row>
    <row r="67" spans="8:20" s="53" customFormat="1" ht="22.5" customHeight="1" x14ac:dyDescent="0.35">
      <c r="H67" s="199" t="s">
        <v>90</v>
      </c>
      <c r="I67" s="200" t="s">
        <v>91</v>
      </c>
      <c r="J67" s="200"/>
      <c r="K67" s="200"/>
      <c r="L67" s="200" t="s">
        <v>92</v>
      </c>
      <c r="M67" s="200"/>
      <c r="N67" s="200"/>
      <c r="O67" s="200" t="s">
        <v>93</v>
      </c>
      <c r="P67" s="200"/>
      <c r="Q67" s="200"/>
      <c r="R67" s="200" t="s">
        <v>94</v>
      </c>
      <c r="S67" s="200"/>
      <c r="T67" s="200"/>
    </row>
    <row r="68" spans="8:20" s="53" customFormat="1" ht="22.5" customHeight="1" x14ac:dyDescent="0.35">
      <c r="H68" s="199"/>
      <c r="I68" s="54">
        <f>+K63</f>
        <v>0.15384615384615385</v>
      </c>
      <c r="J68" s="202">
        <f>+K62</f>
        <v>8</v>
      </c>
      <c r="K68" s="202"/>
      <c r="L68" s="54">
        <f>+N63</f>
        <v>0.5</v>
      </c>
      <c r="M68" s="202">
        <f>+N62</f>
        <v>26</v>
      </c>
      <c r="N68" s="202"/>
      <c r="O68" s="54">
        <f>+Q63</f>
        <v>0.76923076923076927</v>
      </c>
      <c r="P68" s="202">
        <f>+Q62</f>
        <v>40</v>
      </c>
      <c r="Q68" s="202"/>
      <c r="R68" s="54">
        <f>+T63</f>
        <v>1</v>
      </c>
      <c r="S68" s="202">
        <f>+T62</f>
        <v>52</v>
      </c>
      <c r="T68" s="202"/>
    </row>
    <row r="69" spans="8:20" s="53" customFormat="1" ht="22.5" customHeight="1" x14ac:dyDescent="0.35">
      <c r="H69" s="199"/>
      <c r="I69" s="201"/>
      <c r="J69" s="201"/>
      <c r="K69" s="201"/>
      <c r="L69" s="201"/>
      <c r="M69" s="201"/>
      <c r="N69" s="201"/>
      <c r="O69" s="201"/>
      <c r="P69" s="201"/>
      <c r="Q69" s="201"/>
      <c r="R69" s="201"/>
      <c r="S69" s="201"/>
      <c r="T69" s="201"/>
    </row>
    <row r="70" spans="8:20" x14ac:dyDescent="0.35"/>
    <row r="71" spans="8:20" x14ac:dyDescent="0.35"/>
    <row r="72" spans="8:20" x14ac:dyDescent="0.35"/>
    <row r="73" spans="8:20" x14ac:dyDescent="0.35"/>
    <row r="74" spans="8:20" x14ac:dyDescent="0.35"/>
    <row r="75" spans="8:20" x14ac:dyDescent="0.35"/>
    <row r="77" spans="8:20" x14ac:dyDescent="0.35"/>
    <row r="78" spans="8:20" x14ac:dyDescent="0.35"/>
    <row r="79" spans="8:20" x14ac:dyDescent="0.35"/>
    <row r="80" spans="8:20" x14ac:dyDescent="0.35"/>
    <row r="81" x14ac:dyDescent="0.35"/>
    <row r="91" x14ac:dyDescent="0.35"/>
    <row r="92" x14ac:dyDescent="0.35"/>
    <row r="93" x14ac:dyDescent="0.35"/>
    <row r="94" x14ac:dyDescent="0.35"/>
    <row r="95" x14ac:dyDescent="0.35"/>
    <row r="96" ht="14.5" customHeight="1" x14ac:dyDescent="0.35"/>
    <row r="97" ht="14.5" customHeight="1" x14ac:dyDescent="0.35"/>
    <row r="98" ht="14.5" customHeight="1" x14ac:dyDescent="0.35"/>
    <row r="99" ht="14.5" customHeight="1" x14ac:dyDescent="0.35"/>
    <row r="100" ht="14.5" customHeight="1" x14ac:dyDescent="0.35"/>
  </sheetData>
  <protectedRanges>
    <protectedRange sqref="B34" name="Planeacion_12_1_1_1"/>
    <protectedRange sqref="B9" name="Planeacion_3_1_1_1"/>
    <protectedRange sqref="B15 B11" name="Planeacion_6_2_1_1_1"/>
    <protectedRange sqref="B33" name="Planeacion_17_3_1_1_1"/>
    <protectedRange sqref="B21:B26 B10 B13:B14 B19 B49:B51 B28:B29 B45:B46" name="Planeacion_21_3_1_1_1"/>
    <protectedRange sqref="B41" name="Planeacion_21_3_1_1_1_1"/>
    <protectedRange sqref="B43:B44" name="Planeacion_21_3_1_1_1_2"/>
    <protectedRange sqref="B47" name="Planeacion_21_3_1_1_1_3"/>
    <protectedRange sqref="B52:B53" name="Planeacion_21_3_1_1_1_4"/>
  </protectedRanges>
  <mergeCells count="44">
    <mergeCell ref="B1:X1"/>
    <mergeCell ref="B2:X3"/>
    <mergeCell ref="B4:Z4"/>
    <mergeCell ref="A5:A7"/>
    <mergeCell ref="B5:B7"/>
    <mergeCell ref="C5:F5"/>
    <mergeCell ref="G5:U5"/>
    <mergeCell ref="V5:Y5"/>
    <mergeCell ref="Z5:Z7"/>
    <mergeCell ref="C6:C7"/>
    <mergeCell ref="F60:H60"/>
    <mergeCell ref="V6:V7"/>
    <mergeCell ref="W6:W7"/>
    <mergeCell ref="X6:X7"/>
    <mergeCell ref="Y6:Y7"/>
    <mergeCell ref="A8:Z8"/>
    <mergeCell ref="A20:Z20"/>
    <mergeCell ref="D6:D7"/>
    <mergeCell ref="E6:E7"/>
    <mergeCell ref="F6:F7"/>
    <mergeCell ref="G6:H6"/>
    <mergeCell ref="I6:T6"/>
    <mergeCell ref="U6:U7"/>
    <mergeCell ref="A27:Z27"/>
    <mergeCell ref="A42:Z42"/>
    <mergeCell ref="A48:Z48"/>
    <mergeCell ref="I57:T57"/>
    <mergeCell ref="F59:H59"/>
    <mergeCell ref="F61:H61"/>
    <mergeCell ref="F62:H62"/>
    <mergeCell ref="F63:H63"/>
    <mergeCell ref="H67:H69"/>
    <mergeCell ref="I67:K67"/>
    <mergeCell ref="I69:K69"/>
    <mergeCell ref="O69:Q69"/>
    <mergeCell ref="R69:T69"/>
    <mergeCell ref="O67:Q67"/>
    <mergeCell ref="R67:T67"/>
    <mergeCell ref="J68:K68"/>
    <mergeCell ref="M68:N68"/>
    <mergeCell ref="P68:Q68"/>
    <mergeCell ref="S68:T68"/>
    <mergeCell ref="L67:N67"/>
    <mergeCell ref="L69:N69"/>
  </mergeCells>
  <dataValidations count="5">
    <dataValidation type="decimal" operator="lessThan" allowBlank="1" showInputMessage="1" showErrorMessage="1" sqref="Y1:Y2" xr:uid="{5D7B2C20-300D-4EF0-972F-AA05C99D87CB}">
      <formula1>0</formula1>
    </dataValidation>
    <dataValidation type="decimal" operator="lessThan" showInputMessage="1" sqref="Z1" xr:uid="{4E81000B-8164-419E-A208-F94E62C1F04D}">
      <formula1>0</formula1>
    </dataValidation>
    <dataValidation operator="lessThan" allowBlank="1" showInputMessage="1" showErrorMessage="1" sqref="Z2:Z3 B1:B2 Y3" xr:uid="{A4A6F1A9-65A1-4E54-AD1E-C675E3AAEA31}"/>
    <dataValidation allowBlank="1" showErrorMessage="1" promptTitle="Variable 1" prompt="Digite aqui el Valor de la Variable 1" sqref="D21:E26 D43:E47 D14:E19 D28:E41 D49:E52 D54:E54" xr:uid="{3BC52427-CE5F-4629-830C-509EFF07A51F}"/>
    <dataValidation allowBlank="1" showErrorMessage="1" promptTitle="Gestión Realizada" prompt="En esta celda usted deberá escribir lo que considere importante en la ejecución de esta actividad para logrará el alcance propuesto" sqref="X49:X53 X21:X26 X41 X36:X37 B37 W43:W47" xr:uid="{603D2EF4-FA90-4225-A919-807195058B9E}"/>
  </dataValidations>
  <pageMargins left="0.7" right="0.7" top="0.75" bottom="0.75" header="0.3" footer="0.3"/>
  <pageSetup scale="2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C5440-55A6-4F52-91FF-ED0285CF4221}">
  <dimension ref="A1:Z99"/>
  <sheetViews>
    <sheetView zoomScale="70" zoomScaleNormal="70" workbookViewId="0">
      <pane ySplit="7" topLeftCell="A8" activePane="bottomLeft" state="frozen"/>
      <selection pane="bottomLeft" activeCell="D14" sqref="D14"/>
    </sheetView>
  </sheetViews>
  <sheetFormatPr baseColWidth="10" defaultColWidth="0" defaultRowHeight="14.5" customHeight="1" zeroHeight="1" x14ac:dyDescent="0.35"/>
  <cols>
    <col min="1" max="1" width="32" customWidth="1"/>
    <col min="2" max="2" width="43.1796875" customWidth="1"/>
    <col min="3" max="3" width="38.54296875" customWidth="1"/>
    <col min="4" max="4" width="15.54296875" customWidth="1"/>
    <col min="5" max="5" width="16.26953125" customWidth="1"/>
    <col min="6" max="6" width="17.7265625" customWidth="1"/>
    <col min="7" max="7" width="12.26953125" customWidth="1"/>
    <col min="8" max="8" width="12.453125" customWidth="1"/>
    <col min="9" max="10" width="7.453125" customWidth="1"/>
    <col min="11" max="11" width="7.81640625" customWidth="1"/>
    <col min="12" max="19" width="7.453125" customWidth="1"/>
    <col min="20" max="20" width="9.26953125" customWidth="1"/>
    <col min="21" max="21" width="17.81640625" customWidth="1"/>
    <col min="22" max="22" width="19.26953125" customWidth="1"/>
    <col min="23" max="23" width="32" customWidth="1"/>
    <col min="24" max="24" width="45.7265625" customWidth="1"/>
    <col min="25" max="25" width="22.453125" customWidth="1"/>
    <col min="26" max="26" width="22.54296875" customWidth="1"/>
    <col min="27" max="16384" width="11.453125" hidden="1"/>
  </cols>
  <sheetData>
    <row r="1" spans="1:26" ht="27" customHeight="1" x14ac:dyDescent="0.35">
      <c r="A1" s="1"/>
      <c r="B1" s="163" t="s">
        <v>0</v>
      </c>
      <c r="C1" s="164"/>
      <c r="D1" s="164"/>
      <c r="E1" s="164"/>
      <c r="F1" s="164"/>
      <c r="G1" s="164"/>
      <c r="H1" s="164"/>
      <c r="I1" s="164"/>
      <c r="J1" s="164"/>
      <c r="K1" s="164"/>
      <c r="L1" s="164"/>
      <c r="M1" s="164"/>
      <c r="N1" s="164"/>
      <c r="O1" s="164"/>
      <c r="P1" s="164"/>
      <c r="Q1" s="164"/>
      <c r="R1" s="164"/>
      <c r="S1" s="164"/>
      <c r="T1" s="164"/>
      <c r="U1" s="164"/>
      <c r="V1" s="164"/>
      <c r="W1" s="164"/>
      <c r="X1" s="165"/>
      <c r="Y1" s="12" t="s">
        <v>1</v>
      </c>
      <c r="Z1" s="2" t="s">
        <v>2</v>
      </c>
    </row>
    <row r="2" spans="1:26" ht="21" customHeight="1" x14ac:dyDescent="0.35">
      <c r="A2" s="11"/>
      <c r="B2" s="166" t="s">
        <v>3</v>
      </c>
      <c r="C2" s="167"/>
      <c r="D2" s="167"/>
      <c r="E2" s="167"/>
      <c r="F2" s="167"/>
      <c r="G2" s="167"/>
      <c r="H2" s="167"/>
      <c r="I2" s="167"/>
      <c r="J2" s="167"/>
      <c r="K2" s="167"/>
      <c r="L2" s="167"/>
      <c r="M2" s="167"/>
      <c r="N2" s="167"/>
      <c r="O2" s="167"/>
      <c r="P2" s="167"/>
      <c r="Q2" s="167"/>
      <c r="R2" s="167"/>
      <c r="S2" s="167"/>
      <c r="T2" s="167"/>
      <c r="U2" s="167"/>
      <c r="V2" s="167"/>
      <c r="W2" s="167"/>
      <c r="X2" s="168"/>
      <c r="Y2" s="13" t="s">
        <v>4</v>
      </c>
      <c r="Z2" s="17">
        <v>1</v>
      </c>
    </row>
    <row r="3" spans="1:26" ht="24" customHeight="1" thickBot="1" x14ac:dyDescent="0.4">
      <c r="A3" s="6"/>
      <c r="B3" s="169"/>
      <c r="C3" s="170"/>
      <c r="D3" s="170"/>
      <c r="E3" s="170"/>
      <c r="F3" s="170"/>
      <c r="G3" s="170"/>
      <c r="H3" s="170"/>
      <c r="I3" s="170"/>
      <c r="J3" s="170"/>
      <c r="K3" s="170"/>
      <c r="L3" s="170"/>
      <c r="M3" s="170"/>
      <c r="N3" s="170"/>
      <c r="O3" s="170"/>
      <c r="P3" s="170"/>
      <c r="Q3" s="170"/>
      <c r="R3" s="170"/>
      <c r="S3" s="170"/>
      <c r="T3" s="170"/>
      <c r="U3" s="170"/>
      <c r="V3" s="170"/>
      <c r="W3" s="170"/>
      <c r="X3" s="171"/>
      <c r="Y3" s="16" t="s">
        <v>5</v>
      </c>
      <c r="Z3" s="18">
        <v>45077</v>
      </c>
    </row>
    <row r="4" spans="1:26" ht="34.5" customHeight="1" thickBot="1" x14ac:dyDescent="0.4">
      <c r="A4" s="15" t="s">
        <v>6</v>
      </c>
      <c r="B4" s="172" t="s">
        <v>184</v>
      </c>
      <c r="C4" s="173"/>
      <c r="D4" s="173"/>
      <c r="E4" s="173"/>
      <c r="F4" s="173"/>
      <c r="G4" s="173"/>
      <c r="H4" s="173"/>
      <c r="I4" s="173"/>
      <c r="J4" s="173"/>
      <c r="K4" s="173"/>
      <c r="L4" s="173"/>
      <c r="M4" s="173"/>
      <c r="N4" s="173"/>
      <c r="O4" s="173"/>
      <c r="P4" s="173"/>
      <c r="Q4" s="173"/>
      <c r="R4" s="173"/>
      <c r="S4" s="173"/>
      <c r="T4" s="173"/>
      <c r="U4" s="173"/>
      <c r="V4" s="173"/>
      <c r="W4" s="173"/>
      <c r="X4" s="173"/>
      <c r="Y4" s="173"/>
      <c r="Z4" s="174"/>
    </row>
    <row r="5" spans="1:26" ht="30.75" customHeight="1" thickBot="1" x14ac:dyDescent="0.4">
      <c r="A5" s="175" t="s">
        <v>7</v>
      </c>
      <c r="B5" s="178" t="s">
        <v>8</v>
      </c>
      <c r="C5" s="180" t="s">
        <v>9</v>
      </c>
      <c r="D5" s="181"/>
      <c r="E5" s="181"/>
      <c r="F5" s="182"/>
      <c r="G5" s="180" t="s">
        <v>10</v>
      </c>
      <c r="H5" s="181"/>
      <c r="I5" s="181"/>
      <c r="J5" s="181"/>
      <c r="K5" s="181"/>
      <c r="L5" s="181"/>
      <c r="M5" s="181"/>
      <c r="N5" s="181"/>
      <c r="O5" s="181"/>
      <c r="P5" s="181"/>
      <c r="Q5" s="181"/>
      <c r="R5" s="181"/>
      <c r="S5" s="181"/>
      <c r="T5" s="181"/>
      <c r="U5" s="182"/>
      <c r="V5" s="180" t="s">
        <v>11</v>
      </c>
      <c r="W5" s="181"/>
      <c r="X5" s="181"/>
      <c r="Y5" s="182"/>
      <c r="Z5" s="183" t="s">
        <v>12</v>
      </c>
    </row>
    <row r="6" spans="1:26" ht="36" customHeight="1" thickBot="1" x14ac:dyDescent="0.4">
      <c r="A6" s="176"/>
      <c r="B6" s="178"/>
      <c r="C6" s="184" t="s">
        <v>13</v>
      </c>
      <c r="D6" s="184" t="s">
        <v>14</v>
      </c>
      <c r="E6" s="184" t="s">
        <v>15</v>
      </c>
      <c r="F6" s="183" t="s">
        <v>16</v>
      </c>
      <c r="G6" s="180" t="s">
        <v>17</v>
      </c>
      <c r="H6" s="182"/>
      <c r="I6" s="192" t="s">
        <v>18</v>
      </c>
      <c r="J6" s="193"/>
      <c r="K6" s="193"/>
      <c r="L6" s="193"/>
      <c r="M6" s="193"/>
      <c r="N6" s="193"/>
      <c r="O6" s="193"/>
      <c r="P6" s="193"/>
      <c r="Q6" s="193"/>
      <c r="R6" s="193"/>
      <c r="S6" s="193"/>
      <c r="T6" s="194"/>
      <c r="U6" s="183" t="s">
        <v>19</v>
      </c>
      <c r="V6" s="184" t="s">
        <v>20</v>
      </c>
      <c r="W6" s="184" t="s">
        <v>21</v>
      </c>
      <c r="X6" s="184" t="s">
        <v>22</v>
      </c>
      <c r="Y6" s="184" t="s">
        <v>23</v>
      </c>
      <c r="Z6" s="184"/>
    </row>
    <row r="7" spans="1:26" ht="30.75" customHeight="1" thickBot="1" x14ac:dyDescent="0.4">
      <c r="A7" s="177"/>
      <c r="B7" s="179"/>
      <c r="C7" s="185"/>
      <c r="D7" s="185"/>
      <c r="E7" s="185"/>
      <c r="F7" s="179"/>
      <c r="G7" s="7" t="s">
        <v>24</v>
      </c>
      <c r="H7" s="7" t="s">
        <v>25</v>
      </c>
      <c r="I7" s="8" t="s">
        <v>26</v>
      </c>
      <c r="J7" s="9" t="s">
        <v>27</v>
      </c>
      <c r="K7" s="9" t="s">
        <v>28</v>
      </c>
      <c r="L7" s="9" t="s">
        <v>29</v>
      </c>
      <c r="M7" s="9" t="s">
        <v>30</v>
      </c>
      <c r="N7" s="9" t="s">
        <v>31</v>
      </c>
      <c r="O7" s="9" t="s">
        <v>32</v>
      </c>
      <c r="P7" s="9" t="s">
        <v>33</v>
      </c>
      <c r="Q7" s="9" t="s">
        <v>34</v>
      </c>
      <c r="R7" s="9" t="s">
        <v>35</v>
      </c>
      <c r="S7" s="9" t="s">
        <v>36</v>
      </c>
      <c r="T7" s="10" t="s">
        <v>37</v>
      </c>
      <c r="U7" s="185"/>
      <c r="V7" s="185"/>
      <c r="W7" s="185"/>
      <c r="X7" s="185"/>
      <c r="Y7" s="185"/>
      <c r="Z7" s="185"/>
    </row>
    <row r="8" spans="1:26" ht="15" thickBot="1" x14ac:dyDescent="0.4">
      <c r="A8" s="187" t="s">
        <v>38</v>
      </c>
      <c r="B8" s="188"/>
      <c r="C8" s="188"/>
      <c r="D8" s="188"/>
      <c r="E8" s="188"/>
      <c r="F8" s="188"/>
      <c r="G8" s="188"/>
      <c r="H8" s="188"/>
      <c r="I8" s="188"/>
      <c r="J8" s="188"/>
      <c r="K8" s="188"/>
      <c r="L8" s="188"/>
      <c r="M8" s="188"/>
      <c r="N8" s="188"/>
      <c r="O8" s="188"/>
      <c r="P8" s="188"/>
      <c r="Q8" s="188"/>
      <c r="R8" s="188"/>
      <c r="S8" s="188"/>
      <c r="T8" s="188"/>
      <c r="U8" s="188"/>
      <c r="V8" s="188"/>
      <c r="W8" s="188"/>
      <c r="X8" s="188"/>
      <c r="Y8" s="188"/>
      <c r="Z8" s="189"/>
    </row>
    <row r="9" spans="1:26" ht="47.25" customHeight="1" x14ac:dyDescent="0.35">
      <c r="A9" s="90" t="s">
        <v>39</v>
      </c>
      <c r="B9" s="91" t="s">
        <v>242</v>
      </c>
      <c r="C9" s="92" t="s">
        <v>40</v>
      </c>
      <c r="D9" s="93"/>
      <c r="E9" s="93"/>
      <c r="F9" s="93" t="s">
        <v>41</v>
      </c>
      <c r="G9" s="94">
        <v>1</v>
      </c>
      <c r="H9" s="95">
        <v>2</v>
      </c>
      <c r="I9" s="96"/>
      <c r="J9" s="96"/>
      <c r="K9" s="99">
        <v>1</v>
      </c>
      <c r="L9" s="97"/>
      <c r="M9" s="96"/>
      <c r="N9" s="97"/>
      <c r="O9" s="98"/>
      <c r="P9" s="99">
        <v>1</v>
      </c>
      <c r="Q9" s="97"/>
      <c r="R9" s="97"/>
      <c r="S9" s="98"/>
      <c r="T9" s="97"/>
      <c r="U9" s="100"/>
      <c r="V9" s="101" t="e">
        <f>(D9/E9)*100</f>
        <v>#DIV/0!</v>
      </c>
      <c r="W9" s="102" t="s">
        <v>42</v>
      </c>
      <c r="X9" s="103"/>
      <c r="Y9" s="100"/>
      <c r="Z9" s="104" t="s">
        <v>43</v>
      </c>
    </row>
    <row r="10" spans="1:26" ht="44.25" customHeight="1" x14ac:dyDescent="0.35">
      <c r="A10" s="105" t="s">
        <v>39</v>
      </c>
      <c r="B10" s="21" t="s">
        <v>44</v>
      </c>
      <c r="C10" s="22" t="s">
        <v>40</v>
      </c>
      <c r="D10" s="28"/>
      <c r="E10" s="28"/>
      <c r="F10" s="28" t="s">
        <v>41</v>
      </c>
      <c r="G10" s="30">
        <v>1</v>
      </c>
      <c r="H10" s="86">
        <v>1</v>
      </c>
      <c r="I10" s="35"/>
      <c r="J10" s="36">
        <v>1</v>
      </c>
      <c r="K10" s="34"/>
      <c r="L10" s="35"/>
      <c r="M10" s="34"/>
      <c r="N10" s="38"/>
      <c r="O10" s="34"/>
      <c r="P10" s="35"/>
      <c r="Q10" s="35"/>
      <c r="R10" s="35"/>
      <c r="S10" s="35"/>
      <c r="T10" s="35"/>
      <c r="U10" s="45"/>
      <c r="V10" s="46" t="e">
        <f t="shared" ref="V10:V20" si="0">(D10/E10)*100</f>
        <v>#DIV/0!</v>
      </c>
      <c r="W10" s="78" t="s">
        <v>185</v>
      </c>
      <c r="X10" s="64"/>
      <c r="Y10" s="45"/>
      <c r="Z10" s="106" t="s">
        <v>43</v>
      </c>
    </row>
    <row r="11" spans="1:26" ht="43.5" customHeight="1" x14ac:dyDescent="0.35">
      <c r="A11" s="105" t="s">
        <v>39</v>
      </c>
      <c r="B11" s="19" t="s">
        <v>45</v>
      </c>
      <c r="C11" s="22" t="s">
        <v>40</v>
      </c>
      <c r="D11" s="28"/>
      <c r="E11" s="28"/>
      <c r="F11" s="28" t="s">
        <v>41</v>
      </c>
      <c r="G11" s="30">
        <v>1</v>
      </c>
      <c r="H11" s="86">
        <v>1</v>
      </c>
      <c r="I11" s="34"/>
      <c r="J11" s="34"/>
      <c r="K11" s="34"/>
      <c r="L11" s="36">
        <v>1</v>
      </c>
      <c r="M11" s="34"/>
      <c r="N11" s="38"/>
      <c r="O11" s="34"/>
      <c r="P11" s="35"/>
      <c r="Q11" s="35"/>
      <c r="R11" s="35"/>
      <c r="S11" s="35"/>
      <c r="T11" s="35"/>
      <c r="U11" s="45"/>
      <c r="V11" s="46" t="e">
        <f t="shared" si="0"/>
        <v>#DIV/0!</v>
      </c>
      <c r="W11" s="78" t="s">
        <v>186</v>
      </c>
      <c r="X11" s="64"/>
      <c r="Y11" s="45"/>
      <c r="Z11" s="106" t="s">
        <v>43</v>
      </c>
    </row>
    <row r="12" spans="1:26" ht="52.5" customHeight="1" x14ac:dyDescent="0.35">
      <c r="A12" s="105" t="s">
        <v>39</v>
      </c>
      <c r="B12" s="21" t="s">
        <v>187</v>
      </c>
      <c r="C12" s="22" t="s">
        <v>40</v>
      </c>
      <c r="D12" s="28"/>
      <c r="E12" s="28"/>
      <c r="F12" s="28" t="s">
        <v>41</v>
      </c>
      <c r="G12" s="30">
        <v>1</v>
      </c>
      <c r="H12" s="86">
        <v>1</v>
      </c>
      <c r="I12" s="36">
        <v>1</v>
      </c>
      <c r="J12" s="34"/>
      <c r="K12" s="34"/>
      <c r="L12" s="35"/>
      <c r="M12" s="34"/>
      <c r="N12" s="38"/>
      <c r="O12" s="34"/>
      <c r="P12" s="35"/>
      <c r="Q12" s="35"/>
      <c r="R12" s="35"/>
      <c r="S12" s="35"/>
      <c r="T12" s="35"/>
      <c r="U12" s="45"/>
      <c r="V12" s="46" t="e">
        <f t="shared" si="0"/>
        <v>#DIV/0!</v>
      </c>
      <c r="W12" s="78" t="s">
        <v>188</v>
      </c>
      <c r="X12" s="64"/>
      <c r="Y12" s="45"/>
      <c r="Z12" s="106" t="s">
        <v>43</v>
      </c>
    </row>
    <row r="13" spans="1:26" ht="75" customHeight="1" x14ac:dyDescent="0.35">
      <c r="A13" s="105" t="s">
        <v>39</v>
      </c>
      <c r="B13" s="21" t="s">
        <v>189</v>
      </c>
      <c r="C13" s="22" t="s">
        <v>46</v>
      </c>
      <c r="D13" s="28"/>
      <c r="E13" s="28"/>
      <c r="F13" s="28" t="s">
        <v>41</v>
      </c>
      <c r="G13" s="30">
        <v>1</v>
      </c>
      <c r="H13" s="86">
        <v>2</v>
      </c>
      <c r="I13" s="34"/>
      <c r="J13" s="34"/>
      <c r="K13" s="34"/>
      <c r="L13" s="35"/>
      <c r="M13" s="34"/>
      <c r="N13" s="38"/>
      <c r="O13" s="34"/>
      <c r="P13" s="37">
        <v>1</v>
      </c>
      <c r="Q13" s="38"/>
      <c r="R13" s="35"/>
      <c r="S13" s="36">
        <v>1</v>
      </c>
      <c r="T13" s="35"/>
      <c r="U13" s="45"/>
      <c r="V13" s="46" t="e">
        <f t="shared" si="0"/>
        <v>#DIV/0!</v>
      </c>
      <c r="W13" s="77" t="s">
        <v>190</v>
      </c>
      <c r="X13" s="64"/>
      <c r="Y13" s="45"/>
      <c r="Z13" s="40" t="s">
        <v>191</v>
      </c>
    </row>
    <row r="14" spans="1:26" ht="75" customHeight="1" x14ac:dyDescent="0.35">
      <c r="A14" s="105" t="s">
        <v>39</v>
      </c>
      <c r="B14" s="21" t="s">
        <v>47</v>
      </c>
      <c r="C14" s="22" t="s">
        <v>40</v>
      </c>
      <c r="D14" s="28"/>
      <c r="E14" s="28"/>
      <c r="F14" s="28" t="s">
        <v>41</v>
      </c>
      <c r="G14" s="30">
        <v>0</v>
      </c>
      <c r="H14" s="86">
        <v>2</v>
      </c>
      <c r="I14" s="34"/>
      <c r="J14" s="34"/>
      <c r="K14" s="34"/>
      <c r="L14" s="35"/>
      <c r="M14" s="34"/>
      <c r="N14" s="37">
        <v>1</v>
      </c>
      <c r="O14" s="34"/>
      <c r="P14" s="35"/>
      <c r="Q14" s="35"/>
      <c r="R14" s="35"/>
      <c r="S14" s="36">
        <v>1</v>
      </c>
      <c r="T14" s="35"/>
      <c r="U14" s="45"/>
      <c r="V14" s="46" t="e">
        <f t="shared" si="0"/>
        <v>#DIV/0!</v>
      </c>
      <c r="W14" s="77" t="s">
        <v>48</v>
      </c>
      <c r="X14" s="64"/>
      <c r="Y14" s="45"/>
      <c r="Z14" s="106" t="s">
        <v>43</v>
      </c>
    </row>
    <row r="15" spans="1:26" ht="34.5" x14ac:dyDescent="0.35">
      <c r="A15" s="107" t="s">
        <v>39</v>
      </c>
      <c r="B15" s="21" t="s">
        <v>192</v>
      </c>
      <c r="C15" s="22" t="s">
        <v>40</v>
      </c>
      <c r="D15" s="29"/>
      <c r="E15" s="29"/>
      <c r="F15" s="28" t="s">
        <v>41</v>
      </c>
      <c r="G15" s="31">
        <v>0</v>
      </c>
      <c r="H15" s="86">
        <v>1</v>
      </c>
      <c r="I15" s="38"/>
      <c r="J15" s="38"/>
      <c r="K15" s="38"/>
      <c r="L15" s="37">
        <v>1</v>
      </c>
      <c r="M15" s="38"/>
      <c r="N15" s="38"/>
      <c r="O15" s="38"/>
      <c r="P15" s="38"/>
      <c r="Q15" s="38"/>
      <c r="R15" s="38"/>
      <c r="S15" s="38"/>
      <c r="T15" s="39"/>
      <c r="U15" s="45"/>
      <c r="V15" s="46" t="e">
        <f t="shared" si="0"/>
        <v>#DIV/0!</v>
      </c>
      <c r="W15" s="77" t="s">
        <v>193</v>
      </c>
      <c r="X15" s="64"/>
      <c r="Y15" s="45"/>
      <c r="Z15" s="108" t="s">
        <v>43</v>
      </c>
    </row>
    <row r="16" spans="1:26" ht="47.25" customHeight="1" x14ac:dyDescent="0.35">
      <c r="A16" s="107" t="s">
        <v>39</v>
      </c>
      <c r="B16" s="19" t="s">
        <v>49</v>
      </c>
      <c r="C16" s="22" t="s">
        <v>40</v>
      </c>
      <c r="D16" s="29"/>
      <c r="E16" s="29"/>
      <c r="F16" s="28" t="s">
        <v>41</v>
      </c>
      <c r="G16" s="31">
        <v>0</v>
      </c>
      <c r="H16" s="86">
        <v>1</v>
      </c>
      <c r="I16" s="38"/>
      <c r="J16" s="38"/>
      <c r="K16" s="37">
        <v>1</v>
      </c>
      <c r="L16" s="38"/>
      <c r="M16" s="38"/>
      <c r="N16" s="38"/>
      <c r="O16" s="38"/>
      <c r="P16" s="40"/>
      <c r="Q16" s="40"/>
      <c r="R16" s="40"/>
      <c r="S16" s="38"/>
      <c r="T16" s="40"/>
      <c r="U16" s="45"/>
      <c r="V16" s="46" t="e">
        <f t="shared" si="0"/>
        <v>#DIV/0!</v>
      </c>
      <c r="W16" s="77" t="s">
        <v>194</v>
      </c>
      <c r="X16" s="64"/>
      <c r="Y16" s="45"/>
      <c r="Z16" s="108" t="s">
        <v>43</v>
      </c>
    </row>
    <row r="17" spans="1:26" ht="54" customHeight="1" x14ac:dyDescent="0.35">
      <c r="A17" s="107" t="s">
        <v>39</v>
      </c>
      <c r="B17" s="21" t="s">
        <v>50</v>
      </c>
      <c r="C17" s="22" t="s">
        <v>40</v>
      </c>
      <c r="D17" s="29"/>
      <c r="E17" s="29"/>
      <c r="F17" s="28" t="s">
        <v>41</v>
      </c>
      <c r="G17" s="31">
        <v>0</v>
      </c>
      <c r="H17" s="86">
        <v>1</v>
      </c>
      <c r="I17" s="38"/>
      <c r="J17" s="38"/>
      <c r="K17" s="38"/>
      <c r="L17" s="38"/>
      <c r="M17" s="38"/>
      <c r="N17" s="38"/>
      <c r="O17" s="38"/>
      <c r="P17" s="38"/>
      <c r="Q17" s="37">
        <v>1</v>
      </c>
      <c r="R17" s="38"/>
      <c r="S17" s="38"/>
      <c r="T17" s="39"/>
      <c r="U17" s="45"/>
      <c r="V17" s="46" t="e">
        <f t="shared" si="0"/>
        <v>#DIV/0!</v>
      </c>
      <c r="W17" s="77" t="s">
        <v>195</v>
      </c>
      <c r="X17" s="64"/>
      <c r="Y17" s="45"/>
      <c r="Z17" s="108" t="s">
        <v>43</v>
      </c>
    </row>
    <row r="18" spans="1:26" ht="47.25" customHeight="1" x14ac:dyDescent="0.35">
      <c r="A18" s="107" t="s">
        <v>39</v>
      </c>
      <c r="B18" s="21" t="s">
        <v>196</v>
      </c>
      <c r="C18" s="22" t="s">
        <v>40</v>
      </c>
      <c r="D18" s="29"/>
      <c r="E18" s="29"/>
      <c r="F18" s="28" t="s">
        <v>41</v>
      </c>
      <c r="G18" s="31">
        <v>0</v>
      </c>
      <c r="H18" s="86">
        <v>2</v>
      </c>
      <c r="I18" s="38"/>
      <c r="J18" s="38"/>
      <c r="K18" s="38"/>
      <c r="L18" s="37">
        <v>1</v>
      </c>
      <c r="M18" s="38"/>
      <c r="N18" s="38"/>
      <c r="O18" s="38"/>
      <c r="P18" s="38"/>
      <c r="Q18" s="37">
        <v>1</v>
      </c>
      <c r="R18" s="38"/>
      <c r="S18" s="38"/>
      <c r="T18" s="39"/>
      <c r="U18" s="45"/>
      <c r="V18" s="46" t="e">
        <f t="shared" si="0"/>
        <v>#DIV/0!</v>
      </c>
      <c r="W18" s="77" t="s">
        <v>197</v>
      </c>
      <c r="X18" s="64"/>
      <c r="Y18" s="45"/>
      <c r="Z18" s="108" t="s">
        <v>43</v>
      </c>
    </row>
    <row r="19" spans="1:26" ht="73.5" customHeight="1" thickBot="1" x14ac:dyDescent="0.4">
      <c r="A19" s="107" t="s">
        <v>39</v>
      </c>
      <c r="B19" s="120" t="s">
        <v>198</v>
      </c>
      <c r="C19" s="22" t="s">
        <v>40</v>
      </c>
      <c r="D19" s="121"/>
      <c r="E19" s="121"/>
      <c r="F19" s="28" t="s">
        <v>41</v>
      </c>
      <c r="G19" s="31">
        <v>0</v>
      </c>
      <c r="H19" s="87">
        <v>1</v>
      </c>
      <c r="I19" s="38"/>
      <c r="J19" s="122"/>
      <c r="K19" s="122"/>
      <c r="L19" s="122"/>
      <c r="M19" s="122"/>
      <c r="N19" s="123">
        <v>1</v>
      </c>
      <c r="O19" s="122"/>
      <c r="P19" s="122"/>
      <c r="Q19" s="122"/>
      <c r="R19" s="122"/>
      <c r="S19" s="122"/>
      <c r="T19" s="124"/>
      <c r="U19" s="43"/>
      <c r="V19" s="44" t="e">
        <f t="shared" si="0"/>
        <v>#DIV/0!</v>
      </c>
      <c r="W19" s="83" t="s">
        <v>199</v>
      </c>
      <c r="X19" s="125"/>
      <c r="Y19" s="43"/>
      <c r="Z19" s="117" t="s">
        <v>43</v>
      </c>
    </row>
    <row r="20" spans="1:26" ht="60.75" customHeight="1" thickBot="1" x14ac:dyDescent="0.4">
      <c r="A20" s="109" t="s">
        <v>39</v>
      </c>
      <c r="B20" s="110" t="s">
        <v>200</v>
      </c>
      <c r="C20" s="67" t="s">
        <v>40</v>
      </c>
      <c r="D20" s="68"/>
      <c r="E20" s="68"/>
      <c r="F20" s="111" t="s">
        <v>41</v>
      </c>
      <c r="G20" s="126">
        <v>0</v>
      </c>
      <c r="H20" s="112">
        <v>1</v>
      </c>
      <c r="I20" s="127"/>
      <c r="J20" s="70"/>
      <c r="K20" s="113">
        <v>1</v>
      </c>
      <c r="L20" s="71"/>
      <c r="M20" s="71"/>
      <c r="N20" s="71"/>
      <c r="O20" s="71"/>
      <c r="P20" s="71"/>
      <c r="Q20" s="71"/>
      <c r="R20" s="71"/>
      <c r="S20" s="71"/>
      <c r="T20" s="71"/>
      <c r="U20" s="114"/>
      <c r="V20" s="115" t="e">
        <f t="shared" si="0"/>
        <v>#DIV/0!</v>
      </c>
      <c r="W20" s="79" t="s">
        <v>201</v>
      </c>
      <c r="X20" s="116"/>
      <c r="Y20" s="114"/>
      <c r="Z20" s="117" t="s">
        <v>43</v>
      </c>
    </row>
    <row r="21" spans="1:26" ht="15" thickBot="1" x14ac:dyDescent="0.4">
      <c r="A21" s="190" t="s">
        <v>51</v>
      </c>
      <c r="B21" s="188"/>
      <c r="C21" s="188"/>
      <c r="D21" s="188"/>
      <c r="E21" s="188"/>
      <c r="F21" s="188"/>
      <c r="G21" s="188"/>
      <c r="H21" s="188"/>
      <c r="I21" s="188"/>
      <c r="J21" s="188"/>
      <c r="K21" s="188"/>
      <c r="L21" s="188"/>
      <c r="M21" s="188"/>
      <c r="N21" s="188"/>
      <c r="O21" s="188"/>
      <c r="P21" s="188"/>
      <c r="Q21" s="188"/>
      <c r="R21" s="188"/>
      <c r="S21" s="188"/>
      <c r="T21" s="188"/>
      <c r="U21" s="188"/>
      <c r="V21" s="188"/>
      <c r="W21" s="191"/>
      <c r="X21" s="188"/>
      <c r="Y21" s="188"/>
      <c r="Z21" s="189"/>
    </row>
    <row r="22" spans="1:26" ht="75.75" customHeight="1" x14ac:dyDescent="0.35">
      <c r="A22" s="65" t="s">
        <v>39</v>
      </c>
      <c r="B22" s="21" t="s">
        <v>52</v>
      </c>
      <c r="C22" s="22" t="s">
        <v>40</v>
      </c>
      <c r="D22" s="75"/>
      <c r="E22" s="29"/>
      <c r="F22" s="29" t="s">
        <v>41</v>
      </c>
      <c r="G22" s="31">
        <v>0</v>
      </c>
      <c r="H22" s="87">
        <v>1</v>
      </c>
      <c r="I22" s="40"/>
      <c r="J22" s="40"/>
      <c r="K22" s="40"/>
      <c r="L22" s="38"/>
      <c r="M22" s="37">
        <v>1</v>
      </c>
      <c r="N22" s="38"/>
      <c r="O22" s="38"/>
      <c r="P22" s="38"/>
      <c r="Q22" s="38"/>
      <c r="R22" s="38"/>
      <c r="S22" s="38"/>
      <c r="T22" s="41"/>
      <c r="U22" s="43"/>
      <c r="V22" s="74" t="e">
        <f t="shared" ref="V22:V57" si="1">(D22/E22)*100</f>
        <v>#DIV/0!</v>
      </c>
      <c r="W22" s="77" t="s">
        <v>53</v>
      </c>
      <c r="X22" s="38"/>
      <c r="Y22" s="43"/>
      <c r="Z22" s="40" t="s">
        <v>43</v>
      </c>
    </row>
    <row r="23" spans="1:26" ht="60" customHeight="1" x14ac:dyDescent="0.35">
      <c r="A23" s="65" t="s">
        <v>39</v>
      </c>
      <c r="B23" s="21" t="s">
        <v>54</v>
      </c>
      <c r="C23" s="22" t="s">
        <v>40</v>
      </c>
      <c r="D23" s="75"/>
      <c r="E23" s="29"/>
      <c r="F23" s="29" t="s">
        <v>41</v>
      </c>
      <c r="G23" s="31">
        <v>1</v>
      </c>
      <c r="H23" s="87">
        <v>1</v>
      </c>
      <c r="I23" s="40"/>
      <c r="J23" s="40"/>
      <c r="K23" s="40"/>
      <c r="L23" s="38"/>
      <c r="M23" s="38"/>
      <c r="N23" s="37">
        <v>1</v>
      </c>
      <c r="O23" s="38"/>
      <c r="P23" s="38"/>
      <c r="Q23" s="38"/>
      <c r="R23" s="38"/>
      <c r="S23" s="38"/>
      <c r="T23" s="41"/>
      <c r="U23" s="43"/>
      <c r="V23" s="74" t="e">
        <f t="shared" si="1"/>
        <v>#DIV/0!</v>
      </c>
      <c r="W23" s="77" t="s">
        <v>202</v>
      </c>
      <c r="X23" s="38"/>
      <c r="Y23" s="43"/>
      <c r="Z23" s="40" t="s">
        <v>43</v>
      </c>
    </row>
    <row r="24" spans="1:26" ht="69" x14ac:dyDescent="0.35">
      <c r="A24" s="65" t="s">
        <v>39</v>
      </c>
      <c r="B24" s="21" t="s">
        <v>178</v>
      </c>
      <c r="C24" s="22" t="s">
        <v>40</v>
      </c>
      <c r="D24" s="75"/>
      <c r="E24" s="29"/>
      <c r="F24" s="29" t="s">
        <v>41</v>
      </c>
      <c r="G24" s="31">
        <v>1</v>
      </c>
      <c r="H24" s="87">
        <v>1</v>
      </c>
      <c r="I24" s="40"/>
      <c r="J24" s="40"/>
      <c r="K24" s="40"/>
      <c r="L24" s="38"/>
      <c r="M24" s="38"/>
      <c r="N24" s="38"/>
      <c r="O24" s="37">
        <v>1</v>
      </c>
      <c r="P24" s="38"/>
      <c r="Q24" s="38"/>
      <c r="R24" s="38"/>
      <c r="S24" s="38"/>
      <c r="T24" s="41"/>
      <c r="U24" s="43"/>
      <c r="V24" s="74" t="e">
        <f t="shared" si="1"/>
        <v>#DIV/0!</v>
      </c>
      <c r="W24" s="77" t="s">
        <v>203</v>
      </c>
      <c r="X24" s="38"/>
      <c r="Y24" s="43"/>
      <c r="Z24" s="40" t="s">
        <v>55</v>
      </c>
    </row>
    <row r="25" spans="1:26" ht="56.25" customHeight="1" x14ac:dyDescent="0.35">
      <c r="A25" s="65" t="s">
        <v>39</v>
      </c>
      <c r="B25" s="21" t="s">
        <v>56</v>
      </c>
      <c r="C25" s="22" t="s">
        <v>40</v>
      </c>
      <c r="D25" s="49"/>
      <c r="E25" s="29"/>
      <c r="F25" s="29" t="s">
        <v>41</v>
      </c>
      <c r="G25" s="31">
        <v>1</v>
      </c>
      <c r="H25" s="87">
        <v>1</v>
      </c>
      <c r="I25" s="40"/>
      <c r="J25" s="37">
        <v>1</v>
      </c>
      <c r="K25" s="38"/>
      <c r="L25" s="38"/>
      <c r="M25" s="38"/>
      <c r="N25" s="38"/>
      <c r="O25" s="38"/>
      <c r="P25" s="38"/>
      <c r="Q25" s="38"/>
      <c r="R25" s="38"/>
      <c r="S25" s="38"/>
      <c r="T25" s="41"/>
      <c r="U25" s="43"/>
      <c r="V25" s="74" t="e">
        <f t="shared" si="1"/>
        <v>#DIV/0!</v>
      </c>
      <c r="W25" s="77" t="s">
        <v>57</v>
      </c>
      <c r="X25" s="38"/>
      <c r="Y25" s="43"/>
      <c r="Z25" s="40" t="s">
        <v>43</v>
      </c>
    </row>
    <row r="26" spans="1:26" ht="56.25" customHeight="1" x14ac:dyDescent="0.35">
      <c r="A26" s="65" t="s">
        <v>39</v>
      </c>
      <c r="B26" s="128" t="s">
        <v>204</v>
      </c>
      <c r="C26" s="22" t="s">
        <v>40</v>
      </c>
      <c r="D26" s="129"/>
      <c r="E26" s="121"/>
      <c r="F26" s="29" t="s">
        <v>41</v>
      </c>
      <c r="G26" s="130">
        <v>0</v>
      </c>
      <c r="H26" s="131">
        <v>1</v>
      </c>
      <c r="I26" s="132"/>
      <c r="J26" s="122"/>
      <c r="K26" s="122"/>
      <c r="L26" s="37">
        <v>1</v>
      </c>
      <c r="M26" s="38"/>
      <c r="N26" s="122"/>
      <c r="O26" s="122"/>
      <c r="P26" s="122"/>
      <c r="Q26" s="122"/>
      <c r="R26" s="122"/>
      <c r="S26" s="122"/>
      <c r="T26" s="133"/>
      <c r="U26" s="134"/>
      <c r="V26" s="74" t="e">
        <f t="shared" si="1"/>
        <v>#DIV/0!</v>
      </c>
      <c r="W26" s="83" t="s">
        <v>205</v>
      </c>
      <c r="X26" s="122"/>
      <c r="Y26" s="134"/>
      <c r="Z26" s="40" t="s">
        <v>43</v>
      </c>
    </row>
    <row r="27" spans="1:26" ht="75.75" customHeight="1" thickBot="1" x14ac:dyDescent="0.4">
      <c r="A27" s="65" t="s">
        <v>39</v>
      </c>
      <c r="B27" s="66" t="s">
        <v>58</v>
      </c>
      <c r="C27" s="67" t="s">
        <v>40</v>
      </c>
      <c r="D27" s="76"/>
      <c r="E27" s="68"/>
      <c r="F27" s="68" t="s">
        <v>41</v>
      </c>
      <c r="G27" s="69">
        <v>0</v>
      </c>
      <c r="H27" s="88">
        <v>1</v>
      </c>
      <c r="I27" s="70"/>
      <c r="J27" s="70"/>
      <c r="K27" s="70"/>
      <c r="L27" s="71"/>
      <c r="M27" s="37">
        <v>1</v>
      </c>
      <c r="N27" s="71"/>
      <c r="O27" s="71"/>
      <c r="P27" s="71"/>
      <c r="Q27" s="71"/>
      <c r="R27" s="71"/>
      <c r="S27" s="71"/>
      <c r="T27" s="72"/>
      <c r="U27" s="73"/>
      <c r="V27" s="74" t="e">
        <f t="shared" si="1"/>
        <v>#DIV/0!</v>
      </c>
      <c r="W27" s="79" t="s">
        <v>206</v>
      </c>
      <c r="X27" s="71"/>
      <c r="Y27" s="73"/>
      <c r="Z27" s="70" t="s">
        <v>59</v>
      </c>
    </row>
    <row r="28" spans="1:26" ht="15" thickBot="1" x14ac:dyDescent="0.4">
      <c r="A28" s="190" t="s">
        <v>60</v>
      </c>
      <c r="B28" s="195"/>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6"/>
    </row>
    <row r="29" spans="1:26" ht="103.5" customHeight="1" x14ac:dyDescent="0.35">
      <c r="A29" s="55" t="s">
        <v>39</v>
      </c>
      <c r="B29" s="89" t="s">
        <v>61</v>
      </c>
      <c r="C29" s="20" t="s">
        <v>40</v>
      </c>
      <c r="D29" s="84"/>
      <c r="E29" s="84"/>
      <c r="F29" s="28" t="s">
        <v>41</v>
      </c>
      <c r="G29" s="30">
        <v>1</v>
      </c>
      <c r="H29" s="86">
        <v>1</v>
      </c>
      <c r="I29" s="47"/>
      <c r="J29" s="47"/>
      <c r="K29" s="47"/>
      <c r="L29" s="35"/>
      <c r="M29" s="35"/>
      <c r="N29" s="36">
        <v>1</v>
      </c>
      <c r="O29" s="35"/>
      <c r="P29" s="35"/>
      <c r="Q29" s="35"/>
      <c r="R29" s="35"/>
      <c r="S29" s="35"/>
      <c r="T29" s="81"/>
      <c r="U29" s="45"/>
      <c r="V29" s="46" t="e">
        <f t="shared" si="1"/>
        <v>#DIV/0!</v>
      </c>
      <c r="W29" s="82" t="s">
        <v>207</v>
      </c>
      <c r="X29" s="80"/>
      <c r="Y29" s="45"/>
      <c r="Z29" s="47" t="s">
        <v>43</v>
      </c>
    </row>
    <row r="30" spans="1:26" ht="81.75" customHeight="1" x14ac:dyDescent="0.35">
      <c r="A30" s="56" t="s">
        <v>39</v>
      </c>
      <c r="B30" s="21" t="s">
        <v>179</v>
      </c>
      <c r="C30" s="22" t="s">
        <v>40</v>
      </c>
      <c r="D30" s="75"/>
      <c r="E30" s="75"/>
      <c r="F30" s="29" t="s">
        <v>41</v>
      </c>
      <c r="G30" s="31">
        <v>1</v>
      </c>
      <c r="H30" s="87">
        <v>1</v>
      </c>
      <c r="I30" s="40"/>
      <c r="J30" s="40"/>
      <c r="K30" s="40"/>
      <c r="L30" s="38"/>
      <c r="M30" s="38"/>
      <c r="N30" s="38"/>
      <c r="O30" s="47"/>
      <c r="P30" s="38"/>
      <c r="Q30" s="38"/>
      <c r="R30" s="37">
        <v>1</v>
      </c>
      <c r="S30" s="38"/>
      <c r="T30" s="41"/>
      <c r="U30" s="45"/>
      <c r="V30" s="85" t="e">
        <f t="shared" si="1"/>
        <v>#DIV/0!</v>
      </c>
      <c r="W30" s="77" t="s">
        <v>208</v>
      </c>
      <c r="X30" s="38"/>
      <c r="Y30" s="45"/>
      <c r="Z30" s="40" t="s">
        <v>43</v>
      </c>
    </row>
    <row r="31" spans="1:26" ht="62.25" customHeight="1" x14ac:dyDescent="0.35">
      <c r="A31" s="56" t="s">
        <v>39</v>
      </c>
      <c r="B31" s="21" t="s">
        <v>209</v>
      </c>
      <c r="C31" s="22" t="s">
        <v>40</v>
      </c>
      <c r="D31" s="75"/>
      <c r="E31" s="75"/>
      <c r="F31" s="29" t="s">
        <v>41</v>
      </c>
      <c r="G31" s="31">
        <v>1</v>
      </c>
      <c r="H31" s="87">
        <v>1</v>
      </c>
      <c r="I31" s="40"/>
      <c r="J31" s="40"/>
      <c r="K31" s="40"/>
      <c r="L31" s="38"/>
      <c r="M31" s="38"/>
      <c r="N31" s="38"/>
      <c r="O31" s="47"/>
      <c r="P31" s="38"/>
      <c r="Q31" s="38"/>
      <c r="R31" s="38"/>
      <c r="S31" s="37">
        <v>1</v>
      </c>
      <c r="T31" s="41"/>
      <c r="U31" s="45"/>
      <c r="V31" s="46" t="e">
        <f t="shared" si="1"/>
        <v>#DIV/0!</v>
      </c>
      <c r="W31" s="77" t="s">
        <v>62</v>
      </c>
      <c r="X31" s="38"/>
      <c r="Y31" s="45"/>
      <c r="Z31" s="40" t="s">
        <v>43</v>
      </c>
    </row>
    <row r="32" spans="1:26" ht="58.5" customHeight="1" x14ac:dyDescent="0.35">
      <c r="A32" s="56" t="s">
        <v>39</v>
      </c>
      <c r="B32" s="24" t="s">
        <v>210</v>
      </c>
      <c r="C32" s="22" t="s">
        <v>40</v>
      </c>
      <c r="D32" s="29"/>
      <c r="E32" s="29"/>
      <c r="F32" s="29" t="s">
        <v>41</v>
      </c>
      <c r="G32" s="31">
        <v>1</v>
      </c>
      <c r="H32" s="87">
        <v>2</v>
      </c>
      <c r="I32" s="38"/>
      <c r="J32" s="38"/>
      <c r="K32" s="38"/>
      <c r="L32" s="38"/>
      <c r="M32" s="38"/>
      <c r="N32" s="39"/>
      <c r="O32" s="36">
        <v>1</v>
      </c>
      <c r="P32" s="40"/>
      <c r="Q32" s="40"/>
      <c r="R32" s="38"/>
      <c r="S32" s="36">
        <v>1</v>
      </c>
      <c r="T32" s="39"/>
      <c r="U32" s="45"/>
      <c r="V32" s="46" t="e">
        <f t="shared" si="1"/>
        <v>#DIV/0!</v>
      </c>
      <c r="W32" s="77" t="s">
        <v>211</v>
      </c>
      <c r="X32" s="80"/>
      <c r="Y32" s="45"/>
      <c r="Z32" s="40" t="s">
        <v>43</v>
      </c>
    </row>
    <row r="33" spans="1:26" ht="34.5" x14ac:dyDescent="0.35">
      <c r="A33" s="56" t="s">
        <v>39</v>
      </c>
      <c r="B33" s="25" t="s">
        <v>63</v>
      </c>
      <c r="C33" s="22" t="s">
        <v>40</v>
      </c>
      <c r="D33" s="29"/>
      <c r="E33" s="29"/>
      <c r="F33" s="29" t="s">
        <v>41</v>
      </c>
      <c r="G33" s="31">
        <v>1</v>
      </c>
      <c r="H33" s="87">
        <v>1</v>
      </c>
      <c r="I33" s="38"/>
      <c r="J33" s="38"/>
      <c r="K33" s="38"/>
      <c r="L33" s="39"/>
      <c r="M33" s="38"/>
      <c r="N33" s="38"/>
      <c r="O33" s="38"/>
      <c r="P33" s="38"/>
      <c r="Q33" s="38"/>
      <c r="R33" s="42">
        <v>1</v>
      </c>
      <c r="S33" s="38"/>
      <c r="T33" s="39"/>
      <c r="U33" s="45"/>
      <c r="V33" s="46" t="e">
        <f t="shared" si="1"/>
        <v>#DIV/0!</v>
      </c>
      <c r="W33" s="77" t="s">
        <v>212</v>
      </c>
      <c r="X33" s="80"/>
      <c r="Y33" s="45"/>
      <c r="Z33" s="40" t="s">
        <v>43</v>
      </c>
    </row>
    <row r="34" spans="1:26" ht="66.75" customHeight="1" x14ac:dyDescent="0.35">
      <c r="A34" s="56" t="s">
        <v>39</v>
      </c>
      <c r="B34" s="26" t="s">
        <v>64</v>
      </c>
      <c r="C34" s="22" t="s">
        <v>40</v>
      </c>
      <c r="D34" s="75"/>
      <c r="E34" s="75"/>
      <c r="F34" s="29" t="s">
        <v>41</v>
      </c>
      <c r="G34" s="31">
        <v>1</v>
      </c>
      <c r="H34" s="87">
        <v>1</v>
      </c>
      <c r="I34" s="40"/>
      <c r="J34" s="40"/>
      <c r="K34" s="40"/>
      <c r="L34" s="42">
        <v>1</v>
      </c>
      <c r="M34" s="40"/>
      <c r="N34" s="40"/>
      <c r="O34" s="40"/>
      <c r="P34" s="40"/>
      <c r="Q34" s="40"/>
      <c r="R34" s="40"/>
      <c r="S34" s="38"/>
      <c r="T34" s="39"/>
      <c r="U34" s="45"/>
      <c r="V34" s="46" t="e">
        <f t="shared" si="1"/>
        <v>#DIV/0!</v>
      </c>
      <c r="W34" s="77" t="s">
        <v>213</v>
      </c>
      <c r="X34" s="80"/>
      <c r="Y34" s="45"/>
      <c r="Z34" s="40" t="s">
        <v>43</v>
      </c>
    </row>
    <row r="35" spans="1:26" ht="66.75" customHeight="1" x14ac:dyDescent="0.35">
      <c r="A35" s="56" t="s">
        <v>39</v>
      </c>
      <c r="B35" s="27" t="s">
        <v>214</v>
      </c>
      <c r="C35" s="22" t="s">
        <v>65</v>
      </c>
      <c r="D35" s="75"/>
      <c r="E35" s="75"/>
      <c r="F35" s="29" t="s">
        <v>41</v>
      </c>
      <c r="G35" s="31">
        <v>1</v>
      </c>
      <c r="H35" s="87">
        <v>1</v>
      </c>
      <c r="I35" s="40"/>
      <c r="J35" s="40"/>
      <c r="K35" s="40"/>
      <c r="L35" s="40"/>
      <c r="M35" s="37">
        <v>1</v>
      </c>
      <c r="N35" s="40"/>
      <c r="O35" s="40"/>
      <c r="P35" s="38"/>
      <c r="Q35" s="40"/>
      <c r="R35" s="40"/>
      <c r="S35" s="38"/>
      <c r="T35" s="39"/>
      <c r="U35" s="45"/>
      <c r="V35" s="46" t="e">
        <f t="shared" si="1"/>
        <v>#DIV/0!</v>
      </c>
      <c r="W35" s="77" t="s">
        <v>215</v>
      </c>
      <c r="X35" s="80"/>
      <c r="Y35" s="45"/>
      <c r="Z35" s="40" t="s">
        <v>66</v>
      </c>
    </row>
    <row r="36" spans="1:26" ht="41.25" customHeight="1" x14ac:dyDescent="0.35">
      <c r="A36" s="56" t="s">
        <v>39</v>
      </c>
      <c r="B36" s="23" t="s">
        <v>216</v>
      </c>
      <c r="C36" s="22" t="s">
        <v>40</v>
      </c>
      <c r="D36" s="75"/>
      <c r="E36" s="75"/>
      <c r="F36" s="29" t="s">
        <v>41</v>
      </c>
      <c r="G36" s="31">
        <v>1</v>
      </c>
      <c r="H36" s="87">
        <v>1</v>
      </c>
      <c r="I36" s="40"/>
      <c r="J36" s="40"/>
      <c r="K36" s="38"/>
      <c r="L36" s="37">
        <v>1</v>
      </c>
      <c r="M36" s="40"/>
      <c r="N36" s="39"/>
      <c r="O36" s="38"/>
      <c r="P36" s="38"/>
      <c r="Q36" s="38"/>
      <c r="R36" s="38"/>
      <c r="S36" s="38"/>
      <c r="T36" s="38"/>
      <c r="U36" s="45"/>
      <c r="V36" s="46" t="e">
        <f t="shared" si="1"/>
        <v>#DIV/0!</v>
      </c>
      <c r="W36" s="77" t="s">
        <v>217</v>
      </c>
      <c r="X36" s="38"/>
      <c r="Y36" s="45"/>
      <c r="Z36" s="40" t="s">
        <v>43</v>
      </c>
    </row>
    <row r="37" spans="1:26" ht="47.25" customHeight="1" x14ac:dyDescent="0.35">
      <c r="A37" s="56" t="s">
        <v>39</v>
      </c>
      <c r="B37" s="24" t="s">
        <v>218</v>
      </c>
      <c r="C37" s="22" t="s">
        <v>40</v>
      </c>
      <c r="D37" s="75"/>
      <c r="E37" s="75"/>
      <c r="F37" s="29" t="s">
        <v>41</v>
      </c>
      <c r="G37" s="31">
        <v>1</v>
      </c>
      <c r="H37" s="87">
        <v>1</v>
      </c>
      <c r="I37" s="40"/>
      <c r="J37" s="40"/>
      <c r="K37" s="37">
        <v>1</v>
      </c>
      <c r="L37" s="38"/>
      <c r="M37" s="38"/>
      <c r="N37" s="38"/>
      <c r="O37" s="38"/>
      <c r="P37" s="38"/>
      <c r="Q37" s="38"/>
      <c r="R37" s="38"/>
      <c r="S37" s="40"/>
      <c r="T37" s="38"/>
      <c r="U37" s="45"/>
      <c r="V37" s="46" t="e">
        <f t="shared" si="1"/>
        <v>#DIV/0!</v>
      </c>
      <c r="W37" s="77" t="s">
        <v>219</v>
      </c>
      <c r="X37" s="38"/>
      <c r="Y37" s="45"/>
      <c r="Z37" s="40" t="s">
        <v>43</v>
      </c>
    </row>
    <row r="38" spans="1:26" ht="72" customHeight="1" x14ac:dyDescent="0.35">
      <c r="A38" s="56" t="s">
        <v>39</v>
      </c>
      <c r="B38" s="118" t="s">
        <v>220</v>
      </c>
      <c r="C38" s="22" t="s">
        <v>40</v>
      </c>
      <c r="D38" s="75"/>
      <c r="E38" s="75"/>
      <c r="F38" s="29" t="s">
        <v>41</v>
      </c>
      <c r="G38" s="31">
        <v>1</v>
      </c>
      <c r="H38" s="87">
        <v>1</v>
      </c>
      <c r="I38" s="38"/>
      <c r="J38" s="38"/>
      <c r="K38" s="38"/>
      <c r="L38" s="38"/>
      <c r="M38" s="38"/>
      <c r="N38" s="38"/>
      <c r="O38" s="38"/>
      <c r="P38" s="38"/>
      <c r="Q38" s="37">
        <v>1</v>
      </c>
      <c r="R38" s="38"/>
      <c r="S38" s="38"/>
      <c r="T38" s="119"/>
      <c r="U38" s="45"/>
      <c r="V38" s="46" t="e">
        <f t="shared" si="1"/>
        <v>#DIV/0!</v>
      </c>
      <c r="W38" s="135" t="s">
        <v>180</v>
      </c>
      <c r="X38" s="49"/>
      <c r="Y38" s="45"/>
      <c r="Z38" s="40" t="s">
        <v>43</v>
      </c>
    </row>
    <row r="39" spans="1:26" ht="75.75" customHeight="1" x14ac:dyDescent="0.35">
      <c r="A39" s="56" t="s">
        <v>39</v>
      </c>
      <c r="B39" s="25" t="s">
        <v>221</v>
      </c>
      <c r="C39" s="22" t="s">
        <v>40</v>
      </c>
      <c r="D39" s="75"/>
      <c r="E39" s="75"/>
      <c r="F39" s="29" t="s">
        <v>41</v>
      </c>
      <c r="G39" s="31">
        <v>1</v>
      </c>
      <c r="H39" s="87">
        <v>1</v>
      </c>
      <c r="I39" s="38"/>
      <c r="J39" s="38"/>
      <c r="K39" s="38"/>
      <c r="L39" s="38"/>
      <c r="M39" s="38"/>
      <c r="N39" s="38"/>
      <c r="O39" s="37">
        <v>1</v>
      </c>
      <c r="P39" s="38"/>
      <c r="Q39" s="38"/>
      <c r="R39" s="38"/>
      <c r="S39" s="38"/>
      <c r="T39" s="39"/>
      <c r="U39" s="45"/>
      <c r="V39" s="46" t="e">
        <f t="shared" si="1"/>
        <v>#DIV/0!</v>
      </c>
      <c r="W39" s="77" t="s">
        <v>67</v>
      </c>
      <c r="X39" s="38"/>
      <c r="Y39" s="45"/>
      <c r="Z39" s="40" t="s">
        <v>191</v>
      </c>
    </row>
    <row r="40" spans="1:26" s="25" customFormat="1" ht="69.75" customHeight="1" x14ac:dyDescent="0.35">
      <c r="A40" s="25" t="s">
        <v>39</v>
      </c>
      <c r="B40" s="25" t="s">
        <v>222</v>
      </c>
      <c r="C40" s="25" t="s">
        <v>40</v>
      </c>
      <c r="F40" s="25" t="s">
        <v>41</v>
      </c>
      <c r="G40" s="25">
        <v>1</v>
      </c>
      <c r="H40" s="25">
        <v>1</v>
      </c>
      <c r="P40" s="25">
        <v>1</v>
      </c>
      <c r="V40" s="25" t="e">
        <f t="shared" si="1"/>
        <v>#DIV/0!</v>
      </c>
      <c r="W40" s="24" t="s">
        <v>223</v>
      </c>
      <c r="Z40" s="25" t="s">
        <v>191</v>
      </c>
    </row>
    <row r="41" spans="1:26" ht="65.25" customHeight="1" x14ac:dyDescent="0.35">
      <c r="A41" s="56" t="s">
        <v>39</v>
      </c>
      <c r="B41" s="25" t="s">
        <v>224</v>
      </c>
      <c r="C41" s="22" t="s">
        <v>40</v>
      </c>
      <c r="D41" s="29"/>
      <c r="E41" s="29"/>
      <c r="F41" s="29" t="s">
        <v>41</v>
      </c>
      <c r="G41" s="31">
        <v>0</v>
      </c>
      <c r="H41" s="87">
        <v>1</v>
      </c>
      <c r="I41" s="38"/>
      <c r="J41" s="38"/>
      <c r="K41" s="38"/>
      <c r="L41" s="38"/>
      <c r="M41" s="38"/>
      <c r="N41" s="37">
        <v>1</v>
      </c>
      <c r="O41" s="38"/>
      <c r="P41" s="38"/>
      <c r="Q41" s="38"/>
      <c r="R41" s="38"/>
      <c r="S41" s="38"/>
      <c r="T41" s="38"/>
      <c r="U41" s="45"/>
      <c r="V41" s="46" t="e">
        <f t="shared" si="1"/>
        <v>#DIV/0!</v>
      </c>
      <c r="W41" s="83" t="s">
        <v>225</v>
      </c>
      <c r="X41" s="80"/>
      <c r="Y41" s="45"/>
      <c r="Z41" s="40" t="s">
        <v>191</v>
      </c>
    </row>
    <row r="42" spans="1:26" ht="65.25" customHeight="1" x14ac:dyDescent="0.35">
      <c r="A42" s="56" t="s">
        <v>39</v>
      </c>
      <c r="B42" s="25" t="s">
        <v>226</v>
      </c>
      <c r="C42" s="22" t="s">
        <v>40</v>
      </c>
      <c r="D42" s="29"/>
      <c r="E42" s="29"/>
      <c r="F42" s="29" t="s">
        <v>41</v>
      </c>
      <c r="G42" s="31">
        <v>0</v>
      </c>
      <c r="H42" s="87">
        <v>3</v>
      </c>
      <c r="I42" s="38"/>
      <c r="J42" s="38"/>
      <c r="K42" s="38"/>
      <c r="L42" s="38"/>
      <c r="M42" s="38"/>
      <c r="N42" s="38"/>
      <c r="O42" s="37">
        <v>3</v>
      </c>
      <c r="P42" s="38"/>
      <c r="Q42" s="38"/>
      <c r="R42" s="38"/>
      <c r="S42" s="38"/>
      <c r="T42" s="38"/>
      <c r="U42" s="45"/>
      <c r="V42" s="46" t="e">
        <f t="shared" si="1"/>
        <v>#DIV/0!</v>
      </c>
      <c r="W42" s="83" t="s">
        <v>227</v>
      </c>
      <c r="X42" s="80"/>
      <c r="Y42" s="45"/>
      <c r="Z42" s="40" t="s">
        <v>43</v>
      </c>
    </row>
    <row r="43" spans="1:26" s="25" customFormat="1" ht="45" customHeight="1" x14ac:dyDescent="0.35">
      <c r="A43" s="25" t="s">
        <v>39</v>
      </c>
      <c r="B43" s="24" t="s">
        <v>228</v>
      </c>
      <c r="C43" s="25" t="s">
        <v>40</v>
      </c>
      <c r="F43" s="25" t="s">
        <v>41</v>
      </c>
      <c r="G43" s="25">
        <v>0</v>
      </c>
      <c r="H43" s="25">
        <v>2</v>
      </c>
      <c r="N43" s="25">
        <v>1</v>
      </c>
      <c r="P43" s="25">
        <v>1</v>
      </c>
      <c r="V43" s="25" t="e">
        <f t="shared" si="1"/>
        <v>#DIV/0!</v>
      </c>
      <c r="W43" s="24" t="s">
        <v>229</v>
      </c>
      <c r="Z43" s="25" t="s">
        <v>43</v>
      </c>
    </row>
    <row r="44" spans="1:26" ht="75.75" customHeight="1" thickBot="1" x14ac:dyDescent="0.4">
      <c r="A44" s="56" t="s">
        <v>39</v>
      </c>
      <c r="B44" s="21" t="s">
        <v>243</v>
      </c>
      <c r="C44" s="22" t="s">
        <v>40</v>
      </c>
      <c r="D44" s="75"/>
      <c r="E44" s="29"/>
      <c r="F44" s="29" t="s">
        <v>41</v>
      </c>
      <c r="G44" s="31">
        <v>1</v>
      </c>
      <c r="H44" s="87">
        <v>1</v>
      </c>
      <c r="I44" s="40"/>
      <c r="J44" s="40"/>
      <c r="K44" s="40"/>
      <c r="L44" s="38"/>
      <c r="M44" s="38"/>
      <c r="N44" s="38"/>
      <c r="O44" s="38"/>
      <c r="P44" s="40"/>
      <c r="Q44" s="38"/>
      <c r="R44" s="37">
        <v>1</v>
      </c>
      <c r="S44" s="38"/>
      <c r="T44" s="39"/>
      <c r="U44" s="45"/>
      <c r="V44" s="46" t="e">
        <f t="shared" si="1"/>
        <v>#DIV/0!</v>
      </c>
      <c r="W44" s="79" t="s">
        <v>230</v>
      </c>
      <c r="X44" s="49"/>
      <c r="Y44" s="45"/>
      <c r="Z44" s="40" t="s">
        <v>43</v>
      </c>
    </row>
    <row r="45" spans="1:26" ht="15" thickBot="1" x14ac:dyDescent="0.4">
      <c r="A45" s="190" t="s">
        <v>69</v>
      </c>
      <c r="B45" s="195"/>
      <c r="C45" s="195"/>
      <c r="D45" s="195"/>
      <c r="E45" s="195"/>
      <c r="F45" s="195"/>
      <c r="G45" s="195"/>
      <c r="H45" s="195"/>
      <c r="I45" s="195"/>
      <c r="J45" s="195"/>
      <c r="K45" s="195"/>
      <c r="L45" s="195"/>
      <c r="M45" s="195"/>
      <c r="N45" s="195"/>
      <c r="O45" s="195"/>
      <c r="P45" s="195"/>
      <c r="Q45" s="195"/>
      <c r="R45" s="195"/>
      <c r="S45" s="195"/>
      <c r="T45" s="195"/>
      <c r="U45" s="195"/>
      <c r="V45" s="195"/>
      <c r="W45" s="197"/>
      <c r="X45" s="195"/>
      <c r="Y45" s="195"/>
      <c r="Z45" s="196"/>
    </row>
    <row r="46" spans="1:26" ht="79.5" customHeight="1" x14ac:dyDescent="0.35">
      <c r="A46" s="56" t="s">
        <v>39</v>
      </c>
      <c r="B46" s="21" t="s">
        <v>70</v>
      </c>
      <c r="C46" s="22" t="s">
        <v>40</v>
      </c>
      <c r="D46" s="29"/>
      <c r="E46" s="29"/>
      <c r="F46" s="29" t="s">
        <v>41</v>
      </c>
      <c r="G46" s="31">
        <v>0.7</v>
      </c>
      <c r="H46" s="87">
        <v>1</v>
      </c>
      <c r="I46" s="38"/>
      <c r="J46" s="38"/>
      <c r="K46" s="38"/>
      <c r="L46" s="38"/>
      <c r="M46" s="38"/>
      <c r="N46" s="38"/>
      <c r="O46" s="38"/>
      <c r="P46" s="38"/>
      <c r="Q46" s="38"/>
      <c r="R46" s="38"/>
      <c r="S46" s="38"/>
      <c r="T46" s="42">
        <v>1</v>
      </c>
      <c r="U46" s="43"/>
      <c r="V46" s="46" t="e">
        <f t="shared" si="1"/>
        <v>#DIV/0!</v>
      </c>
      <c r="W46" s="48" t="s">
        <v>71</v>
      </c>
      <c r="X46" s="43"/>
      <c r="Y46" s="43"/>
      <c r="Z46" s="40" t="s">
        <v>43</v>
      </c>
    </row>
    <row r="47" spans="1:26" ht="78" customHeight="1" x14ac:dyDescent="0.35">
      <c r="A47" s="56" t="s">
        <v>39</v>
      </c>
      <c r="B47" s="21" t="s">
        <v>231</v>
      </c>
      <c r="C47" s="22" t="s">
        <v>40</v>
      </c>
      <c r="D47" s="29"/>
      <c r="E47" s="29"/>
      <c r="F47" s="29" t="s">
        <v>41</v>
      </c>
      <c r="G47" s="31">
        <v>0</v>
      </c>
      <c r="H47" s="87">
        <v>1</v>
      </c>
      <c r="I47" s="40"/>
      <c r="J47" s="40"/>
      <c r="K47" s="40"/>
      <c r="L47" s="38"/>
      <c r="M47" s="38"/>
      <c r="N47" s="38"/>
      <c r="O47" s="39"/>
      <c r="P47" s="41"/>
      <c r="Q47" s="38"/>
      <c r="R47" s="37">
        <v>1</v>
      </c>
      <c r="S47" s="38"/>
      <c r="T47" s="39"/>
      <c r="U47" s="43"/>
      <c r="V47" s="46" t="e">
        <f t="shared" si="1"/>
        <v>#DIV/0!</v>
      </c>
      <c r="W47" s="48" t="s">
        <v>181</v>
      </c>
      <c r="X47" s="43"/>
      <c r="Y47" s="43"/>
      <c r="Z47" s="38" t="s">
        <v>68</v>
      </c>
    </row>
    <row r="48" spans="1:26" ht="49.5" customHeight="1" x14ac:dyDescent="0.35">
      <c r="A48" s="56" t="s">
        <v>39</v>
      </c>
      <c r="B48" s="23" t="s">
        <v>72</v>
      </c>
      <c r="C48" s="22" t="s">
        <v>40</v>
      </c>
      <c r="D48" s="29"/>
      <c r="E48" s="29"/>
      <c r="F48" s="29" t="s">
        <v>41</v>
      </c>
      <c r="G48" s="31">
        <v>1</v>
      </c>
      <c r="H48" s="87">
        <v>1</v>
      </c>
      <c r="I48" s="40"/>
      <c r="J48" s="40"/>
      <c r="K48" s="40"/>
      <c r="L48" s="38"/>
      <c r="M48" s="38"/>
      <c r="N48" s="38"/>
      <c r="O48" s="38"/>
      <c r="P48" s="38"/>
      <c r="Q48" s="38"/>
      <c r="R48" s="37">
        <v>1</v>
      </c>
      <c r="S48" s="38"/>
      <c r="T48" s="41"/>
      <c r="U48" s="43"/>
      <c r="V48" s="46" t="e">
        <f t="shared" si="1"/>
        <v>#DIV/0!</v>
      </c>
      <c r="W48" s="48" t="s">
        <v>73</v>
      </c>
      <c r="X48" s="43"/>
      <c r="Y48" s="43"/>
      <c r="Z48" s="40" t="s">
        <v>43</v>
      </c>
    </row>
    <row r="49" spans="1:26" ht="69.75" customHeight="1" x14ac:dyDescent="0.35">
      <c r="A49" s="56" t="s">
        <v>39</v>
      </c>
      <c r="B49" s="23" t="s">
        <v>232</v>
      </c>
      <c r="C49" s="22" t="s">
        <v>40</v>
      </c>
      <c r="D49" s="29"/>
      <c r="E49" s="29"/>
      <c r="F49" s="29" t="s">
        <v>41</v>
      </c>
      <c r="G49" s="31">
        <v>0</v>
      </c>
      <c r="H49" s="87">
        <v>1</v>
      </c>
      <c r="I49" s="40"/>
      <c r="J49" s="40"/>
      <c r="K49" s="40"/>
      <c r="L49" s="38"/>
      <c r="M49" s="38"/>
      <c r="N49" s="38"/>
      <c r="O49" s="38"/>
      <c r="P49" s="38"/>
      <c r="Q49" s="38"/>
      <c r="R49" s="37">
        <v>1</v>
      </c>
      <c r="S49" s="38"/>
      <c r="T49" s="41"/>
      <c r="U49" s="43"/>
      <c r="V49" s="46" t="e">
        <f t="shared" si="1"/>
        <v>#DIV/0!</v>
      </c>
      <c r="W49" s="48" t="s">
        <v>233</v>
      </c>
      <c r="X49" s="43"/>
      <c r="Y49" s="43"/>
      <c r="Z49" s="40" t="s">
        <v>191</v>
      </c>
    </row>
    <row r="50" spans="1:26" ht="69.75" customHeight="1" x14ac:dyDescent="0.35">
      <c r="A50" s="56" t="s">
        <v>39</v>
      </c>
      <c r="B50" s="23" t="s">
        <v>234</v>
      </c>
      <c r="C50" s="22" t="s">
        <v>40</v>
      </c>
      <c r="D50" s="29"/>
      <c r="E50" s="29"/>
      <c r="F50" s="29" t="s">
        <v>41</v>
      </c>
      <c r="G50" s="31">
        <v>0</v>
      </c>
      <c r="H50" s="87">
        <v>1</v>
      </c>
      <c r="I50" s="40"/>
      <c r="J50" s="40"/>
      <c r="K50" s="40"/>
      <c r="L50" s="38"/>
      <c r="M50" s="38"/>
      <c r="N50" s="38"/>
      <c r="O50" s="37">
        <v>1</v>
      </c>
      <c r="P50" s="38"/>
      <c r="Q50" s="38"/>
      <c r="R50" s="38"/>
      <c r="S50" s="38"/>
      <c r="T50" s="41"/>
      <c r="U50" s="43"/>
      <c r="V50" s="46" t="e">
        <f t="shared" si="1"/>
        <v>#DIV/0!</v>
      </c>
      <c r="W50" s="48" t="s">
        <v>235</v>
      </c>
      <c r="X50" s="43"/>
      <c r="Y50" s="43"/>
      <c r="Z50" s="40" t="s">
        <v>236</v>
      </c>
    </row>
    <row r="51" spans="1:26" ht="69.75" customHeight="1" x14ac:dyDescent="0.35">
      <c r="A51" s="56" t="s">
        <v>39</v>
      </c>
      <c r="B51" s="23" t="s">
        <v>237</v>
      </c>
      <c r="C51" s="22" t="s">
        <v>40</v>
      </c>
      <c r="D51" s="29"/>
      <c r="E51" s="29"/>
      <c r="F51" s="29" t="s">
        <v>41</v>
      </c>
      <c r="G51" s="31">
        <v>0</v>
      </c>
      <c r="H51" s="87">
        <v>3</v>
      </c>
      <c r="I51" s="40"/>
      <c r="J51" s="40"/>
      <c r="K51" s="40"/>
      <c r="L51" s="38"/>
      <c r="M51" s="37">
        <v>1</v>
      </c>
      <c r="N51" s="38"/>
      <c r="O51" s="38"/>
      <c r="P51" s="37">
        <v>2</v>
      </c>
      <c r="Q51" s="38"/>
      <c r="R51" s="38"/>
      <c r="S51" s="38"/>
      <c r="T51" s="41"/>
      <c r="U51" s="43"/>
      <c r="V51" s="46" t="e">
        <f t="shared" si="1"/>
        <v>#DIV/0!</v>
      </c>
      <c r="W51" s="48" t="s">
        <v>238</v>
      </c>
      <c r="X51" s="43"/>
      <c r="Y51" s="43"/>
      <c r="Z51" s="40" t="s">
        <v>43</v>
      </c>
    </row>
    <row r="52" spans="1:26" ht="54.75" customHeight="1" thickBot="1" x14ac:dyDescent="0.4">
      <c r="A52" s="56" t="s">
        <v>39</v>
      </c>
      <c r="B52" s="23" t="s">
        <v>74</v>
      </c>
      <c r="C52" s="22" t="s">
        <v>40</v>
      </c>
      <c r="D52" s="29"/>
      <c r="E52" s="29"/>
      <c r="F52" s="29" t="s">
        <v>41</v>
      </c>
      <c r="G52" s="31">
        <v>0.2</v>
      </c>
      <c r="H52" s="87">
        <v>1</v>
      </c>
      <c r="I52" s="40"/>
      <c r="J52" s="38"/>
      <c r="K52" s="38"/>
      <c r="L52" s="38"/>
      <c r="M52" s="38"/>
      <c r="N52" s="38"/>
      <c r="O52" s="38"/>
      <c r="P52" s="38"/>
      <c r="Q52" s="38"/>
      <c r="R52" s="38"/>
      <c r="S52" s="37">
        <v>1</v>
      </c>
      <c r="T52" s="39"/>
      <c r="U52" s="43"/>
      <c r="V52" s="46" t="e">
        <f t="shared" si="1"/>
        <v>#DIV/0!</v>
      </c>
      <c r="W52" s="49" t="s">
        <v>75</v>
      </c>
      <c r="X52" s="43"/>
      <c r="Y52" s="43"/>
      <c r="Z52" s="40" t="s">
        <v>43</v>
      </c>
    </row>
    <row r="53" spans="1:26" ht="15" thickBot="1" x14ac:dyDescent="0.4">
      <c r="A53" s="190" t="s">
        <v>76</v>
      </c>
      <c r="B53" s="195"/>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6"/>
    </row>
    <row r="54" spans="1:26" ht="56.25" customHeight="1" x14ac:dyDescent="0.35">
      <c r="A54" s="56" t="s">
        <v>39</v>
      </c>
      <c r="B54" s="21" t="s">
        <v>77</v>
      </c>
      <c r="C54" s="22" t="s">
        <v>78</v>
      </c>
      <c r="D54" s="75"/>
      <c r="E54" s="75"/>
      <c r="F54" s="29" t="s">
        <v>41</v>
      </c>
      <c r="G54" s="31">
        <v>1</v>
      </c>
      <c r="H54" s="87">
        <v>2</v>
      </c>
      <c r="I54" s="40"/>
      <c r="J54" s="40"/>
      <c r="K54" s="40"/>
      <c r="L54" s="38"/>
      <c r="M54" s="37">
        <v>1</v>
      </c>
      <c r="N54" s="38"/>
      <c r="O54" s="38"/>
      <c r="P54" s="38"/>
      <c r="Q54" s="37">
        <v>1</v>
      </c>
      <c r="R54" s="38"/>
      <c r="S54" s="38"/>
      <c r="T54" s="41"/>
      <c r="U54" s="43"/>
      <c r="V54" s="46" t="e">
        <f t="shared" si="1"/>
        <v>#DIV/0!</v>
      </c>
      <c r="W54" s="21" t="s">
        <v>79</v>
      </c>
      <c r="X54" s="49"/>
      <c r="Y54" s="43"/>
      <c r="Z54" s="40" t="s">
        <v>43</v>
      </c>
    </row>
    <row r="55" spans="1:26" ht="62.25" customHeight="1" x14ac:dyDescent="0.35">
      <c r="A55" s="56" t="s">
        <v>39</v>
      </c>
      <c r="B55" s="21" t="s">
        <v>80</v>
      </c>
      <c r="C55" s="22" t="s">
        <v>40</v>
      </c>
      <c r="D55" s="75"/>
      <c r="E55" s="75"/>
      <c r="F55" s="29" t="s">
        <v>41</v>
      </c>
      <c r="G55" s="31">
        <v>0</v>
      </c>
      <c r="H55" s="87">
        <v>1</v>
      </c>
      <c r="I55" s="40"/>
      <c r="J55" s="40"/>
      <c r="K55" s="40"/>
      <c r="L55" s="38"/>
      <c r="M55" s="37">
        <v>1</v>
      </c>
      <c r="N55" s="38"/>
      <c r="O55" s="38"/>
      <c r="P55" s="38"/>
      <c r="Q55" s="38"/>
      <c r="R55" s="38"/>
      <c r="S55" s="38"/>
      <c r="T55" s="41"/>
      <c r="U55" s="43"/>
      <c r="V55" s="46" t="e">
        <f t="shared" si="1"/>
        <v>#DIV/0!</v>
      </c>
      <c r="W55" s="21" t="s">
        <v>239</v>
      </c>
      <c r="X55" s="49"/>
      <c r="Y55" s="43"/>
      <c r="Z55" s="40" t="s">
        <v>43</v>
      </c>
    </row>
    <row r="56" spans="1:26" ht="51" customHeight="1" x14ac:dyDescent="0.35">
      <c r="A56" s="56" t="s">
        <v>39</v>
      </c>
      <c r="B56" s="21" t="s">
        <v>240</v>
      </c>
      <c r="C56" s="22" t="s">
        <v>40</v>
      </c>
      <c r="D56" s="75"/>
      <c r="E56" s="75"/>
      <c r="F56" s="29" t="s">
        <v>41</v>
      </c>
      <c r="G56" s="31">
        <v>1</v>
      </c>
      <c r="H56" s="87">
        <v>2</v>
      </c>
      <c r="I56" s="40"/>
      <c r="J56" s="40"/>
      <c r="K56" s="37">
        <v>1</v>
      </c>
      <c r="L56" s="38"/>
      <c r="M56" s="38"/>
      <c r="N56" s="38"/>
      <c r="O56" s="38"/>
      <c r="P56" s="38"/>
      <c r="Q56" s="37">
        <v>1</v>
      </c>
      <c r="R56" s="38"/>
      <c r="S56" s="38"/>
      <c r="T56" s="41"/>
      <c r="U56" s="43"/>
      <c r="V56" s="46" t="e">
        <f t="shared" si="1"/>
        <v>#DIV/0!</v>
      </c>
      <c r="W56" s="21" t="s">
        <v>241</v>
      </c>
      <c r="X56" s="49"/>
      <c r="Y56" s="43"/>
      <c r="Z56" s="40" t="s">
        <v>43</v>
      </c>
    </row>
    <row r="57" spans="1:26" ht="69.75" customHeight="1" x14ac:dyDescent="0.35">
      <c r="A57" s="56" t="s">
        <v>39</v>
      </c>
      <c r="B57" s="21" t="s">
        <v>182</v>
      </c>
      <c r="C57" s="22" t="s">
        <v>40</v>
      </c>
      <c r="D57" s="75"/>
      <c r="E57" s="75"/>
      <c r="F57" s="29" t="s">
        <v>41</v>
      </c>
      <c r="G57" s="31">
        <v>1</v>
      </c>
      <c r="H57" s="87">
        <v>2</v>
      </c>
      <c r="I57" s="40"/>
      <c r="J57" s="40"/>
      <c r="K57" s="40"/>
      <c r="L57" s="38"/>
      <c r="M57" s="38"/>
      <c r="N57" s="38"/>
      <c r="O57" s="37">
        <v>1</v>
      </c>
      <c r="P57" s="38"/>
      <c r="Q57" s="38"/>
      <c r="R57" s="37">
        <v>1</v>
      </c>
      <c r="S57" s="38"/>
      <c r="T57" s="41"/>
      <c r="U57" s="43"/>
      <c r="V57" s="46" t="e">
        <f t="shared" si="1"/>
        <v>#DIV/0!</v>
      </c>
      <c r="W57" s="21" t="s">
        <v>183</v>
      </c>
      <c r="X57" s="49"/>
      <c r="Y57" s="43"/>
      <c r="Z57" s="40" t="s">
        <v>43</v>
      </c>
    </row>
    <row r="58" spans="1:26" ht="32.25" customHeight="1" x14ac:dyDescent="0.35">
      <c r="A58" s="19"/>
      <c r="B58" s="5"/>
      <c r="C58" s="5"/>
      <c r="D58" s="29"/>
      <c r="E58" s="29"/>
      <c r="F58" s="29"/>
      <c r="G58" s="32"/>
      <c r="H58" s="33"/>
      <c r="I58" s="44">
        <f t="shared" ref="I58:T58" si="2">SUM(I9:I57)</f>
        <v>1</v>
      </c>
      <c r="J58" s="44">
        <f t="shared" si="2"/>
        <v>2</v>
      </c>
      <c r="K58" s="44">
        <f t="shared" si="2"/>
        <v>5</v>
      </c>
      <c r="L58" s="44">
        <f t="shared" si="2"/>
        <v>6</v>
      </c>
      <c r="M58" s="44">
        <f t="shared" si="2"/>
        <v>6</v>
      </c>
      <c r="N58" s="44">
        <f t="shared" si="2"/>
        <v>6</v>
      </c>
      <c r="O58" s="44">
        <f t="shared" si="2"/>
        <v>8</v>
      </c>
      <c r="P58" s="44">
        <f t="shared" si="2"/>
        <v>6</v>
      </c>
      <c r="Q58" s="44">
        <f t="shared" si="2"/>
        <v>5</v>
      </c>
      <c r="R58" s="44">
        <f t="shared" si="2"/>
        <v>7</v>
      </c>
      <c r="S58" s="44">
        <f t="shared" si="2"/>
        <v>5</v>
      </c>
      <c r="T58" s="44">
        <f t="shared" si="2"/>
        <v>1</v>
      </c>
      <c r="U58" s="5"/>
      <c r="V58" s="43"/>
      <c r="W58" s="5"/>
      <c r="X58" s="5"/>
      <c r="Y58" s="5"/>
      <c r="Z58" s="40"/>
    </row>
    <row r="59" spans="1:26" x14ac:dyDescent="0.35"/>
    <row r="60" spans="1:26" ht="31.5" customHeight="1" x14ac:dyDescent="0.35">
      <c r="A60" s="14" t="s">
        <v>81</v>
      </c>
      <c r="B60" s="57">
        <v>45707</v>
      </c>
    </row>
    <row r="61" spans="1:26" s="52" customFormat="1" ht="21.75" customHeight="1" x14ac:dyDescent="0.35">
      <c r="H61" s="58"/>
      <c r="I61" s="198" t="s">
        <v>82</v>
      </c>
      <c r="J61" s="198"/>
      <c r="K61" s="198"/>
      <c r="L61" s="198"/>
      <c r="M61" s="198"/>
      <c r="N61" s="198"/>
      <c r="O61" s="198"/>
      <c r="P61" s="198"/>
      <c r="Q61" s="198"/>
      <c r="R61" s="198"/>
      <c r="S61" s="198"/>
      <c r="T61" s="198"/>
    </row>
    <row r="62" spans="1:26" s="52" customFormat="1" ht="21.75" customHeight="1" x14ac:dyDescent="0.35">
      <c r="H62" s="58"/>
      <c r="I62" s="51" t="s">
        <v>26</v>
      </c>
      <c r="J62" s="51" t="s">
        <v>27</v>
      </c>
      <c r="K62" s="51" t="s">
        <v>28</v>
      </c>
      <c r="L62" s="51" t="s">
        <v>29</v>
      </c>
      <c r="M62" s="51" t="s">
        <v>83</v>
      </c>
      <c r="N62" s="51" t="s">
        <v>31</v>
      </c>
      <c r="O62" s="51" t="s">
        <v>32</v>
      </c>
      <c r="P62" s="51" t="s">
        <v>84</v>
      </c>
      <c r="Q62" s="51" t="s">
        <v>34</v>
      </c>
      <c r="R62" s="51" t="s">
        <v>35</v>
      </c>
      <c r="S62" s="51" t="s">
        <v>36</v>
      </c>
      <c r="T62" s="51" t="s">
        <v>37</v>
      </c>
    </row>
    <row r="63" spans="1:26" s="52" customFormat="1" ht="21.75" customHeight="1" x14ac:dyDescent="0.35">
      <c r="F63" s="186" t="s">
        <v>85</v>
      </c>
      <c r="G63" s="186"/>
      <c r="H63" s="186"/>
      <c r="I63" s="59">
        <f>+I58</f>
        <v>1</v>
      </c>
      <c r="J63" s="60">
        <f t="shared" ref="J63:T63" si="3">+J58</f>
        <v>2</v>
      </c>
      <c r="K63" s="60">
        <f t="shared" si="3"/>
        <v>5</v>
      </c>
      <c r="L63" s="60">
        <f t="shared" si="3"/>
        <v>6</v>
      </c>
      <c r="M63" s="60">
        <f t="shared" si="3"/>
        <v>6</v>
      </c>
      <c r="N63" s="60">
        <f t="shared" si="3"/>
        <v>6</v>
      </c>
      <c r="O63" s="60">
        <f t="shared" si="3"/>
        <v>8</v>
      </c>
      <c r="P63" s="60">
        <f t="shared" si="3"/>
        <v>6</v>
      </c>
      <c r="Q63" s="60">
        <f t="shared" si="3"/>
        <v>5</v>
      </c>
      <c r="R63" s="60">
        <f t="shared" si="3"/>
        <v>7</v>
      </c>
      <c r="S63" s="60">
        <f t="shared" si="3"/>
        <v>5</v>
      </c>
      <c r="T63" s="60">
        <f t="shared" si="3"/>
        <v>1</v>
      </c>
    </row>
    <row r="64" spans="1:26" s="52" customFormat="1" ht="21.75" customHeight="1" x14ac:dyDescent="0.35">
      <c r="F64" s="186" t="s">
        <v>86</v>
      </c>
      <c r="G64" s="186"/>
      <c r="H64" s="186"/>
      <c r="I64" s="59"/>
      <c r="J64" s="60"/>
      <c r="K64" s="61">
        <f>+I63+J63+K63</f>
        <v>8</v>
      </c>
      <c r="L64" s="60"/>
      <c r="M64" s="60"/>
      <c r="N64" s="61">
        <f>L63+M63+N63</f>
        <v>18</v>
      </c>
      <c r="O64" s="60"/>
      <c r="P64" s="60"/>
      <c r="Q64" s="61">
        <f>O63+P63+Q63</f>
        <v>19</v>
      </c>
      <c r="R64" s="60"/>
      <c r="S64" s="60"/>
      <c r="T64" s="61">
        <f>R63+S63+T63</f>
        <v>13</v>
      </c>
    </row>
    <row r="65" spans="6:20" s="52" customFormat="1" ht="21.75" customHeight="1" x14ac:dyDescent="0.35">
      <c r="F65" s="186" t="s">
        <v>87</v>
      </c>
      <c r="G65" s="186"/>
      <c r="H65" s="186"/>
      <c r="I65" s="59"/>
      <c r="J65" s="60"/>
      <c r="K65" s="60"/>
      <c r="L65" s="60"/>
      <c r="M65" s="60"/>
      <c r="N65" s="61">
        <f>+K64+N64</f>
        <v>26</v>
      </c>
      <c r="O65" s="60"/>
      <c r="P65" s="60"/>
      <c r="Q65" s="60"/>
      <c r="R65" s="60"/>
      <c r="S65" s="60"/>
      <c r="T65" s="61">
        <f>+Q64+T64</f>
        <v>32</v>
      </c>
    </row>
    <row r="66" spans="6:20" s="52" customFormat="1" ht="21.75" customHeight="1" x14ac:dyDescent="0.35">
      <c r="F66" s="186" t="s">
        <v>88</v>
      </c>
      <c r="G66" s="186"/>
      <c r="H66" s="186"/>
      <c r="I66" s="59">
        <f>+I63</f>
        <v>1</v>
      </c>
      <c r="J66" s="60">
        <f>+I63+J63</f>
        <v>3</v>
      </c>
      <c r="K66" s="62">
        <f t="shared" ref="K66:T66" si="4">+J66+K63</f>
        <v>8</v>
      </c>
      <c r="L66" s="60">
        <f t="shared" si="4"/>
        <v>14</v>
      </c>
      <c r="M66" s="60">
        <f t="shared" si="4"/>
        <v>20</v>
      </c>
      <c r="N66" s="62">
        <f t="shared" si="4"/>
        <v>26</v>
      </c>
      <c r="O66" s="60">
        <f t="shared" si="4"/>
        <v>34</v>
      </c>
      <c r="P66" s="60">
        <f t="shared" si="4"/>
        <v>40</v>
      </c>
      <c r="Q66" s="62">
        <f t="shared" si="4"/>
        <v>45</v>
      </c>
      <c r="R66" s="60">
        <f t="shared" si="4"/>
        <v>52</v>
      </c>
      <c r="S66" s="60">
        <f t="shared" si="4"/>
        <v>57</v>
      </c>
      <c r="T66" s="62">
        <f t="shared" si="4"/>
        <v>58</v>
      </c>
    </row>
    <row r="67" spans="6:20" s="52" customFormat="1" ht="21.75" customHeight="1" x14ac:dyDescent="0.35">
      <c r="F67" s="186" t="s">
        <v>89</v>
      </c>
      <c r="G67" s="186"/>
      <c r="H67" s="186"/>
      <c r="I67" s="59"/>
      <c r="J67" s="60"/>
      <c r="K67" s="63">
        <f>+K66/$T$66</f>
        <v>0.13793103448275862</v>
      </c>
      <c r="L67" s="63">
        <f t="shared" ref="L67:T67" si="5">+L66/$T$66</f>
        <v>0.2413793103448276</v>
      </c>
      <c r="M67" s="63">
        <f t="shared" si="5"/>
        <v>0.34482758620689657</v>
      </c>
      <c r="N67" s="63">
        <f t="shared" si="5"/>
        <v>0.44827586206896552</v>
      </c>
      <c r="O67" s="63">
        <f t="shared" si="5"/>
        <v>0.58620689655172409</v>
      </c>
      <c r="P67" s="63">
        <f t="shared" si="5"/>
        <v>0.68965517241379315</v>
      </c>
      <c r="Q67" s="63">
        <f t="shared" si="5"/>
        <v>0.77586206896551724</v>
      </c>
      <c r="R67" s="63">
        <f t="shared" si="5"/>
        <v>0.89655172413793105</v>
      </c>
      <c r="S67" s="63">
        <f t="shared" si="5"/>
        <v>0.98275862068965514</v>
      </c>
      <c r="T67" s="63">
        <f t="shared" si="5"/>
        <v>1</v>
      </c>
    </row>
    <row r="68" spans="6:20" x14ac:dyDescent="0.35">
      <c r="H68" s="50"/>
      <c r="I68" s="50"/>
      <c r="J68" s="50"/>
      <c r="K68" s="50"/>
      <c r="L68" s="50"/>
      <c r="M68" s="50"/>
      <c r="N68" s="50"/>
      <c r="O68" s="50"/>
      <c r="P68" s="50"/>
      <c r="Q68" s="50"/>
      <c r="R68" s="50"/>
      <c r="S68" s="50"/>
      <c r="T68" s="50"/>
    </row>
    <row r="69" spans="6:20" x14ac:dyDescent="0.35">
      <c r="H69" s="50"/>
      <c r="I69" s="50"/>
      <c r="J69" s="50"/>
      <c r="K69" s="50"/>
      <c r="L69" s="50"/>
      <c r="M69" s="50"/>
      <c r="N69" s="50"/>
      <c r="O69" s="50"/>
      <c r="P69" s="50"/>
      <c r="Q69" s="50"/>
      <c r="R69" s="50"/>
      <c r="S69" s="50"/>
      <c r="T69" s="50"/>
    </row>
    <row r="70" spans="6:20" x14ac:dyDescent="0.35">
      <c r="H70" s="50"/>
      <c r="I70" s="50"/>
      <c r="J70" s="50"/>
      <c r="K70" s="50"/>
      <c r="L70" s="50"/>
      <c r="M70" s="50"/>
      <c r="N70" s="50"/>
      <c r="O70" s="50"/>
      <c r="P70" s="50"/>
      <c r="Q70" s="50"/>
      <c r="R70" s="50"/>
      <c r="S70" s="50"/>
      <c r="T70" s="50"/>
    </row>
    <row r="71" spans="6:20" s="53" customFormat="1" ht="22.5" customHeight="1" x14ac:dyDescent="0.35">
      <c r="H71" s="199" t="s">
        <v>90</v>
      </c>
      <c r="I71" s="200" t="s">
        <v>91</v>
      </c>
      <c r="J71" s="200"/>
      <c r="K71" s="200"/>
      <c r="L71" s="200" t="s">
        <v>92</v>
      </c>
      <c r="M71" s="200"/>
      <c r="N71" s="200"/>
      <c r="O71" s="200" t="s">
        <v>93</v>
      </c>
      <c r="P71" s="200"/>
      <c r="Q71" s="200"/>
      <c r="R71" s="200" t="s">
        <v>94</v>
      </c>
      <c r="S71" s="200"/>
      <c r="T71" s="200"/>
    </row>
    <row r="72" spans="6:20" s="53" customFormat="1" ht="22.5" customHeight="1" x14ac:dyDescent="0.35">
      <c r="H72" s="199"/>
      <c r="I72" s="54">
        <f>+K67</f>
        <v>0.13793103448275862</v>
      </c>
      <c r="J72" s="202">
        <f>+K66</f>
        <v>8</v>
      </c>
      <c r="K72" s="202"/>
      <c r="L72" s="54">
        <f>+N67</f>
        <v>0.44827586206896552</v>
      </c>
      <c r="M72" s="202">
        <f>+N66</f>
        <v>26</v>
      </c>
      <c r="N72" s="202"/>
      <c r="O72" s="54">
        <f>+Q67</f>
        <v>0.77586206896551724</v>
      </c>
      <c r="P72" s="202">
        <f>+Q66</f>
        <v>45</v>
      </c>
      <c r="Q72" s="202"/>
      <c r="R72" s="54">
        <f>+T67</f>
        <v>1</v>
      </c>
      <c r="S72" s="202">
        <f>+T66</f>
        <v>58</v>
      </c>
      <c r="T72" s="202"/>
    </row>
    <row r="73" spans="6:20" s="53" customFormat="1" ht="22.5" customHeight="1" x14ac:dyDescent="0.35">
      <c r="H73" s="199"/>
      <c r="I73" s="201"/>
      <c r="J73" s="201"/>
      <c r="K73" s="201"/>
      <c r="L73" s="201"/>
      <c r="M73" s="201"/>
      <c r="N73" s="201"/>
      <c r="O73" s="201"/>
      <c r="P73" s="201"/>
      <c r="Q73" s="201"/>
      <c r="R73" s="201"/>
      <c r="S73" s="201"/>
      <c r="T73" s="201"/>
    </row>
    <row r="74" spans="6:20" x14ac:dyDescent="0.35"/>
    <row r="75" spans="6:20" x14ac:dyDescent="0.35"/>
    <row r="76" spans="6:20" x14ac:dyDescent="0.35"/>
    <row r="77" spans="6:20" x14ac:dyDescent="0.35"/>
    <row r="78" spans="6:20" x14ac:dyDescent="0.35"/>
    <row r="79" spans="6:20" x14ac:dyDescent="0.35"/>
    <row r="81" x14ac:dyDescent="0.35"/>
    <row r="82" x14ac:dyDescent="0.35"/>
    <row r="83" x14ac:dyDescent="0.35"/>
    <row r="84" x14ac:dyDescent="0.35"/>
    <row r="85" x14ac:dyDescent="0.35"/>
    <row r="95" x14ac:dyDescent="0.35"/>
    <row r="96" x14ac:dyDescent="0.35"/>
    <row r="97" x14ac:dyDescent="0.35"/>
    <row r="98" x14ac:dyDescent="0.35"/>
    <row r="99" x14ac:dyDescent="0.35"/>
  </sheetData>
  <protectedRanges>
    <protectedRange sqref="B36" name="Planeacion_12_1_1_1"/>
    <protectedRange sqref="B9" name="Planeacion_3_1_1_1"/>
    <protectedRange sqref="B16 B11" name="Planeacion_6_2_1_1_1"/>
    <protectedRange sqref="B35" name="Planeacion_17_3_1_1_1"/>
    <protectedRange sqref="B29:B31 B22:B27 B10 B13:B15 B20 B44 B46:B52 B54:B57" name="Planeacion_21_3_1_1_1"/>
  </protectedRanges>
  <mergeCells count="44">
    <mergeCell ref="A28:Z28"/>
    <mergeCell ref="A45:Z45"/>
    <mergeCell ref="A53:Z53"/>
    <mergeCell ref="B1:X1"/>
    <mergeCell ref="B2:X3"/>
    <mergeCell ref="B4:Z4"/>
    <mergeCell ref="A5:A7"/>
    <mergeCell ref="B5:B7"/>
    <mergeCell ref="C5:F5"/>
    <mergeCell ref="G5:U5"/>
    <mergeCell ref="V5:Y5"/>
    <mergeCell ref="Z5:Z7"/>
    <mergeCell ref="C6:C7"/>
    <mergeCell ref="A21:Z21"/>
    <mergeCell ref="D6:D7"/>
    <mergeCell ref="E6:E7"/>
    <mergeCell ref="F6:F7"/>
    <mergeCell ref="G6:H6"/>
    <mergeCell ref="I6:T6"/>
    <mergeCell ref="U6:U7"/>
    <mergeCell ref="V6:V7"/>
    <mergeCell ref="W6:W7"/>
    <mergeCell ref="X6:X7"/>
    <mergeCell ref="Y6:Y7"/>
    <mergeCell ref="A8:Z8"/>
    <mergeCell ref="I61:T61"/>
    <mergeCell ref="F63:H63"/>
    <mergeCell ref="F65:H65"/>
    <mergeCell ref="F66:H66"/>
    <mergeCell ref="F67:H67"/>
    <mergeCell ref="F64:H64"/>
    <mergeCell ref="H71:H73"/>
    <mergeCell ref="I71:K71"/>
    <mergeCell ref="I73:K73"/>
    <mergeCell ref="O73:Q73"/>
    <mergeCell ref="R73:T73"/>
    <mergeCell ref="O71:Q71"/>
    <mergeCell ref="R71:T71"/>
    <mergeCell ref="J72:K72"/>
    <mergeCell ref="M72:N72"/>
    <mergeCell ref="P72:Q72"/>
    <mergeCell ref="S72:T72"/>
    <mergeCell ref="L71:N71"/>
    <mergeCell ref="L73:N73"/>
  </mergeCells>
  <dataValidations count="5">
    <dataValidation allowBlank="1" showErrorMessage="1" promptTitle="Gestión Realizada" prompt="En esta celda usted deberá escribir lo que considere importante en la ejecución de esta actividad para logrará el alcance propuesto" sqref="B39 X22:X27 X44 X38:X39 W46:W52 X54:X57" xr:uid="{11E8A75D-BC07-4D79-AE16-93FE7C9D6673}"/>
    <dataValidation allowBlank="1" showErrorMessage="1" promptTitle="Variable 1" prompt="Digite aqui el Valor de la Variable 1" sqref="D22:E27 D46:E52 D29:E44 D54:E58 D15:E20" xr:uid="{67C83243-8BFF-4EDD-80A2-B9B0E0551F3B}"/>
    <dataValidation operator="lessThan" allowBlank="1" showInputMessage="1" showErrorMessage="1" sqref="Z2:Z3 B1:B2 Y3" xr:uid="{0E41DC2D-0C8C-49F6-AAF9-9875D518686B}"/>
    <dataValidation type="decimal" operator="lessThan" showInputMessage="1" sqref="Z1" xr:uid="{D17924F6-31AB-42C7-AF3E-B413E06F7CC2}">
      <formula1>0</formula1>
    </dataValidation>
    <dataValidation type="decimal" operator="lessThan" allowBlank="1" showInputMessage="1" showErrorMessage="1" sqref="Y1:Y2" xr:uid="{DAA40C58-9BDE-4114-8ADB-CBCE320A3722}">
      <formula1>0</formula1>
    </dataValidation>
  </dataValidations>
  <pageMargins left="0.7" right="0.7" top="0.75" bottom="0.75" header="0.3" footer="0.3"/>
  <pageSetup scale="2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19B47-DAE8-44BD-9CBD-B028E6252200}">
  <dimension ref="A1:Z99"/>
  <sheetViews>
    <sheetView zoomScale="90" zoomScaleNormal="90" workbookViewId="0">
      <pane ySplit="7" topLeftCell="A8" activePane="bottomLeft" state="frozen"/>
      <selection pane="bottomLeft" activeCell="A8" sqref="A8:Z8"/>
    </sheetView>
  </sheetViews>
  <sheetFormatPr baseColWidth="10" defaultColWidth="0" defaultRowHeight="14.5" customHeight="1" zeroHeight="1" x14ac:dyDescent="0.35"/>
  <cols>
    <col min="1" max="1" width="32" customWidth="1"/>
    <col min="2" max="2" width="43.1796875" customWidth="1"/>
    <col min="3" max="3" width="38.54296875" customWidth="1"/>
    <col min="4" max="4" width="15.54296875" customWidth="1"/>
    <col min="5" max="5" width="16.26953125" customWidth="1"/>
    <col min="6" max="6" width="17.7265625" customWidth="1"/>
    <col min="7" max="7" width="12.26953125" customWidth="1"/>
    <col min="8" max="8" width="12.453125" customWidth="1"/>
    <col min="9" max="10" width="7.453125" customWidth="1"/>
    <col min="11" max="11" width="7.81640625" customWidth="1"/>
    <col min="12" max="19" width="7.453125" customWidth="1"/>
    <col min="20" max="20" width="9.26953125" customWidth="1"/>
    <col min="21" max="21" width="17.81640625" customWidth="1"/>
    <col min="22" max="22" width="19.26953125" customWidth="1"/>
    <col min="23" max="23" width="32" customWidth="1"/>
    <col min="24" max="24" width="45.7265625" customWidth="1"/>
    <col min="25" max="25" width="22.453125" customWidth="1"/>
    <col min="26" max="26" width="22.54296875" customWidth="1"/>
    <col min="27" max="16384" width="11.453125" hidden="1"/>
  </cols>
  <sheetData>
    <row r="1" spans="1:26" ht="27" customHeight="1" x14ac:dyDescent="0.35">
      <c r="A1" s="1"/>
      <c r="B1" s="163" t="s">
        <v>0</v>
      </c>
      <c r="C1" s="164"/>
      <c r="D1" s="164"/>
      <c r="E1" s="164"/>
      <c r="F1" s="164"/>
      <c r="G1" s="164"/>
      <c r="H1" s="164"/>
      <c r="I1" s="164"/>
      <c r="J1" s="164"/>
      <c r="K1" s="164"/>
      <c r="L1" s="164"/>
      <c r="M1" s="164"/>
      <c r="N1" s="164"/>
      <c r="O1" s="164"/>
      <c r="P1" s="164"/>
      <c r="Q1" s="164"/>
      <c r="R1" s="164"/>
      <c r="S1" s="164"/>
      <c r="T1" s="164"/>
      <c r="U1" s="164"/>
      <c r="V1" s="164"/>
      <c r="W1" s="164"/>
      <c r="X1" s="165"/>
      <c r="Y1" s="12" t="s">
        <v>1</v>
      </c>
      <c r="Z1" s="2" t="s">
        <v>2</v>
      </c>
    </row>
    <row r="2" spans="1:26" ht="21" customHeight="1" x14ac:dyDescent="0.35">
      <c r="A2" s="11"/>
      <c r="B2" s="166" t="s">
        <v>3</v>
      </c>
      <c r="C2" s="167"/>
      <c r="D2" s="167"/>
      <c r="E2" s="167"/>
      <c r="F2" s="167"/>
      <c r="G2" s="167"/>
      <c r="H2" s="167"/>
      <c r="I2" s="167"/>
      <c r="J2" s="167"/>
      <c r="K2" s="167"/>
      <c r="L2" s="167"/>
      <c r="M2" s="167"/>
      <c r="N2" s="167"/>
      <c r="O2" s="167"/>
      <c r="P2" s="167"/>
      <c r="Q2" s="167"/>
      <c r="R2" s="167"/>
      <c r="S2" s="167"/>
      <c r="T2" s="167"/>
      <c r="U2" s="167"/>
      <c r="V2" s="167"/>
      <c r="W2" s="167"/>
      <c r="X2" s="168"/>
      <c r="Y2" s="13" t="s">
        <v>4</v>
      </c>
      <c r="Z2" s="17">
        <v>1</v>
      </c>
    </row>
    <row r="3" spans="1:26" ht="24" customHeight="1" thickBot="1" x14ac:dyDescent="0.4">
      <c r="A3" s="6"/>
      <c r="B3" s="169"/>
      <c r="C3" s="170"/>
      <c r="D3" s="170"/>
      <c r="E3" s="170"/>
      <c r="F3" s="170"/>
      <c r="G3" s="170"/>
      <c r="H3" s="170"/>
      <c r="I3" s="170"/>
      <c r="J3" s="170"/>
      <c r="K3" s="170"/>
      <c r="L3" s="170"/>
      <c r="M3" s="170"/>
      <c r="N3" s="170"/>
      <c r="O3" s="170"/>
      <c r="P3" s="170"/>
      <c r="Q3" s="170"/>
      <c r="R3" s="170"/>
      <c r="S3" s="170"/>
      <c r="T3" s="170"/>
      <c r="U3" s="170"/>
      <c r="V3" s="170"/>
      <c r="W3" s="170"/>
      <c r="X3" s="171"/>
      <c r="Y3" s="16" t="s">
        <v>5</v>
      </c>
      <c r="Z3" s="18">
        <v>45077</v>
      </c>
    </row>
    <row r="4" spans="1:26" ht="34.5" customHeight="1" thickBot="1" x14ac:dyDescent="0.4">
      <c r="A4" s="15" t="s">
        <v>6</v>
      </c>
      <c r="B4" s="172" t="s">
        <v>184</v>
      </c>
      <c r="C4" s="173"/>
      <c r="D4" s="173"/>
      <c r="E4" s="173"/>
      <c r="F4" s="173"/>
      <c r="G4" s="173"/>
      <c r="H4" s="173"/>
      <c r="I4" s="173"/>
      <c r="J4" s="173"/>
      <c r="K4" s="173"/>
      <c r="L4" s="173"/>
      <c r="M4" s="173"/>
      <c r="N4" s="173"/>
      <c r="O4" s="173"/>
      <c r="P4" s="173"/>
      <c r="Q4" s="173"/>
      <c r="R4" s="173"/>
      <c r="S4" s="173"/>
      <c r="T4" s="173"/>
      <c r="U4" s="173"/>
      <c r="V4" s="173"/>
      <c r="W4" s="173"/>
      <c r="X4" s="173"/>
      <c r="Y4" s="173"/>
      <c r="Z4" s="174"/>
    </row>
    <row r="5" spans="1:26" ht="30.75" customHeight="1" thickBot="1" x14ac:dyDescent="0.4">
      <c r="A5" s="175" t="s">
        <v>7</v>
      </c>
      <c r="B5" s="178" t="s">
        <v>8</v>
      </c>
      <c r="C5" s="180" t="s">
        <v>9</v>
      </c>
      <c r="D5" s="181"/>
      <c r="E5" s="181"/>
      <c r="F5" s="182"/>
      <c r="G5" s="180" t="s">
        <v>10</v>
      </c>
      <c r="H5" s="181"/>
      <c r="I5" s="181"/>
      <c r="J5" s="181"/>
      <c r="K5" s="181"/>
      <c r="L5" s="181"/>
      <c r="M5" s="181"/>
      <c r="N5" s="181"/>
      <c r="O5" s="181"/>
      <c r="P5" s="181"/>
      <c r="Q5" s="181"/>
      <c r="R5" s="181"/>
      <c r="S5" s="181"/>
      <c r="T5" s="181"/>
      <c r="U5" s="182"/>
      <c r="V5" s="180" t="s">
        <v>11</v>
      </c>
      <c r="W5" s="181"/>
      <c r="X5" s="181"/>
      <c r="Y5" s="182"/>
      <c r="Z5" s="183" t="s">
        <v>12</v>
      </c>
    </row>
    <row r="6" spans="1:26" ht="36" customHeight="1" thickBot="1" x14ac:dyDescent="0.4">
      <c r="A6" s="176"/>
      <c r="B6" s="178"/>
      <c r="C6" s="184" t="s">
        <v>13</v>
      </c>
      <c r="D6" s="184" t="s">
        <v>14</v>
      </c>
      <c r="E6" s="184" t="s">
        <v>15</v>
      </c>
      <c r="F6" s="183" t="s">
        <v>16</v>
      </c>
      <c r="G6" s="180" t="s">
        <v>17</v>
      </c>
      <c r="H6" s="182"/>
      <c r="I6" s="192" t="s">
        <v>18</v>
      </c>
      <c r="J6" s="193"/>
      <c r="K6" s="193"/>
      <c r="L6" s="193"/>
      <c r="M6" s="193"/>
      <c r="N6" s="193"/>
      <c r="O6" s="193"/>
      <c r="P6" s="193"/>
      <c r="Q6" s="193"/>
      <c r="R6" s="193"/>
      <c r="S6" s="193"/>
      <c r="T6" s="194"/>
      <c r="U6" s="183" t="s">
        <v>19</v>
      </c>
      <c r="V6" s="184" t="s">
        <v>20</v>
      </c>
      <c r="W6" s="184" t="s">
        <v>21</v>
      </c>
      <c r="X6" s="184" t="s">
        <v>22</v>
      </c>
      <c r="Y6" s="184" t="s">
        <v>23</v>
      </c>
      <c r="Z6" s="184"/>
    </row>
    <row r="7" spans="1:26" ht="30.75" customHeight="1" thickBot="1" x14ac:dyDescent="0.4">
      <c r="A7" s="177"/>
      <c r="B7" s="179"/>
      <c r="C7" s="185"/>
      <c r="D7" s="185"/>
      <c r="E7" s="185"/>
      <c r="F7" s="179"/>
      <c r="G7" s="7" t="s">
        <v>24</v>
      </c>
      <c r="H7" s="7" t="s">
        <v>25</v>
      </c>
      <c r="I7" s="8" t="s">
        <v>26</v>
      </c>
      <c r="J7" s="9" t="s">
        <v>27</v>
      </c>
      <c r="K7" s="9" t="s">
        <v>28</v>
      </c>
      <c r="L7" s="9" t="s">
        <v>29</v>
      </c>
      <c r="M7" s="9" t="s">
        <v>30</v>
      </c>
      <c r="N7" s="9" t="s">
        <v>31</v>
      </c>
      <c r="O7" s="9" t="s">
        <v>32</v>
      </c>
      <c r="P7" s="9" t="s">
        <v>33</v>
      </c>
      <c r="Q7" s="9" t="s">
        <v>34</v>
      </c>
      <c r="R7" s="9" t="s">
        <v>35</v>
      </c>
      <c r="S7" s="9" t="s">
        <v>36</v>
      </c>
      <c r="T7" s="10" t="s">
        <v>37</v>
      </c>
      <c r="U7" s="185"/>
      <c r="V7" s="185"/>
      <c r="W7" s="185"/>
      <c r="X7" s="185"/>
      <c r="Y7" s="185"/>
      <c r="Z7" s="185"/>
    </row>
    <row r="8" spans="1:26" ht="15" thickBot="1" x14ac:dyDescent="0.4">
      <c r="A8" s="187" t="s">
        <v>38</v>
      </c>
      <c r="B8" s="188"/>
      <c r="C8" s="188"/>
      <c r="D8" s="188"/>
      <c r="E8" s="188"/>
      <c r="F8" s="188"/>
      <c r="G8" s="188"/>
      <c r="H8" s="188"/>
      <c r="I8" s="188"/>
      <c r="J8" s="188"/>
      <c r="K8" s="188"/>
      <c r="L8" s="188"/>
      <c r="M8" s="188"/>
      <c r="N8" s="188"/>
      <c r="O8" s="188"/>
      <c r="P8" s="188"/>
      <c r="Q8" s="188"/>
      <c r="R8" s="188"/>
      <c r="S8" s="188"/>
      <c r="T8" s="188"/>
      <c r="U8" s="188"/>
      <c r="V8" s="188"/>
      <c r="W8" s="188"/>
      <c r="X8" s="188"/>
      <c r="Y8" s="188"/>
      <c r="Z8" s="189"/>
    </row>
    <row r="9" spans="1:26" ht="47.25" customHeight="1" x14ac:dyDescent="0.35">
      <c r="A9" s="90" t="s">
        <v>39</v>
      </c>
      <c r="B9" s="91" t="s">
        <v>242</v>
      </c>
      <c r="C9" s="92" t="s">
        <v>40</v>
      </c>
      <c r="D9" s="93"/>
      <c r="E9" s="93"/>
      <c r="F9" s="93" t="s">
        <v>41</v>
      </c>
      <c r="G9" s="94">
        <v>1</v>
      </c>
      <c r="H9" s="95">
        <v>2</v>
      </c>
      <c r="I9" s="96"/>
      <c r="J9" s="96"/>
      <c r="K9" s="99">
        <v>1</v>
      </c>
      <c r="L9" s="97"/>
      <c r="M9" s="96"/>
      <c r="N9" s="97"/>
      <c r="O9" s="98"/>
      <c r="P9" s="99">
        <v>1</v>
      </c>
      <c r="Q9" s="97"/>
      <c r="R9" s="97"/>
      <c r="S9" s="98"/>
      <c r="T9" s="97"/>
      <c r="U9" s="100"/>
      <c r="V9" s="101" t="e">
        <f>(D9/E9)*100</f>
        <v>#DIV/0!</v>
      </c>
      <c r="W9" s="102" t="s">
        <v>42</v>
      </c>
      <c r="X9" s="103"/>
      <c r="Y9" s="100"/>
      <c r="Z9" s="104" t="s">
        <v>43</v>
      </c>
    </row>
    <row r="10" spans="1:26" ht="44.25" customHeight="1" x14ac:dyDescent="0.35">
      <c r="A10" s="105" t="s">
        <v>39</v>
      </c>
      <c r="B10" s="21" t="s">
        <v>44</v>
      </c>
      <c r="C10" s="22" t="s">
        <v>40</v>
      </c>
      <c r="D10" s="28"/>
      <c r="E10" s="28"/>
      <c r="F10" s="28" t="s">
        <v>41</v>
      </c>
      <c r="G10" s="30">
        <v>1</v>
      </c>
      <c r="H10" s="86">
        <v>1</v>
      </c>
      <c r="I10" s="35"/>
      <c r="J10" s="36">
        <v>1</v>
      </c>
      <c r="K10" s="34"/>
      <c r="L10" s="35"/>
      <c r="M10" s="34"/>
      <c r="N10" s="38"/>
      <c r="O10" s="34"/>
      <c r="P10" s="35"/>
      <c r="Q10" s="35"/>
      <c r="R10" s="35"/>
      <c r="S10" s="35"/>
      <c r="T10" s="35"/>
      <c r="U10" s="45"/>
      <c r="V10" s="46" t="e">
        <f t="shared" ref="V10:V20" si="0">(D10/E10)*100</f>
        <v>#DIV/0!</v>
      </c>
      <c r="W10" s="78" t="s">
        <v>185</v>
      </c>
      <c r="X10" s="64"/>
      <c r="Y10" s="45"/>
      <c r="Z10" s="106" t="s">
        <v>43</v>
      </c>
    </row>
    <row r="11" spans="1:26" ht="43.5" customHeight="1" x14ac:dyDescent="0.35">
      <c r="A11" s="105" t="s">
        <v>39</v>
      </c>
      <c r="B11" s="19" t="s">
        <v>45</v>
      </c>
      <c r="C11" s="22" t="s">
        <v>40</v>
      </c>
      <c r="D11" s="28"/>
      <c r="E11" s="28"/>
      <c r="F11" s="28" t="s">
        <v>41</v>
      </c>
      <c r="G11" s="30">
        <v>1</v>
      </c>
      <c r="H11" s="86">
        <v>1</v>
      </c>
      <c r="I11" s="34"/>
      <c r="J11" s="36">
        <v>1</v>
      </c>
      <c r="K11" s="34"/>
      <c r="L11" s="35"/>
      <c r="M11" s="34"/>
      <c r="N11" s="38"/>
      <c r="O11" s="34"/>
      <c r="P11" s="35"/>
      <c r="Q11" s="35"/>
      <c r="R11" s="35"/>
      <c r="S11" s="35"/>
      <c r="T11" s="35"/>
      <c r="U11" s="45"/>
      <c r="V11" s="46" t="e">
        <f t="shared" si="0"/>
        <v>#DIV/0!</v>
      </c>
      <c r="W11" s="78" t="s">
        <v>186</v>
      </c>
      <c r="X11" s="64"/>
      <c r="Y11" s="45"/>
      <c r="Z11" s="106" t="s">
        <v>43</v>
      </c>
    </row>
    <row r="12" spans="1:26" ht="52.5" customHeight="1" x14ac:dyDescent="0.35">
      <c r="A12" s="105" t="s">
        <v>39</v>
      </c>
      <c r="B12" s="21" t="s">
        <v>187</v>
      </c>
      <c r="C12" s="22" t="s">
        <v>40</v>
      </c>
      <c r="D12" s="28"/>
      <c r="E12" s="28"/>
      <c r="F12" s="28" t="s">
        <v>41</v>
      </c>
      <c r="G12" s="30">
        <v>1</v>
      </c>
      <c r="H12" s="86">
        <v>1</v>
      </c>
      <c r="I12" s="36">
        <v>1</v>
      </c>
      <c r="J12" s="34"/>
      <c r="K12" s="34"/>
      <c r="L12" s="35"/>
      <c r="M12" s="34"/>
      <c r="N12" s="38"/>
      <c r="O12" s="34"/>
      <c r="P12" s="35"/>
      <c r="Q12" s="35"/>
      <c r="R12" s="35"/>
      <c r="S12" s="35"/>
      <c r="T12" s="35"/>
      <c r="U12" s="45"/>
      <c r="V12" s="46" t="e">
        <f t="shared" si="0"/>
        <v>#DIV/0!</v>
      </c>
      <c r="W12" s="78" t="s">
        <v>188</v>
      </c>
      <c r="X12" s="64"/>
      <c r="Y12" s="45"/>
      <c r="Z12" s="106" t="s">
        <v>43</v>
      </c>
    </row>
    <row r="13" spans="1:26" ht="75" customHeight="1" x14ac:dyDescent="0.35">
      <c r="A13" s="105" t="s">
        <v>39</v>
      </c>
      <c r="B13" s="21" t="s">
        <v>189</v>
      </c>
      <c r="C13" s="22" t="s">
        <v>46</v>
      </c>
      <c r="D13" s="28"/>
      <c r="E13" s="28"/>
      <c r="F13" s="28" t="s">
        <v>41</v>
      </c>
      <c r="G13" s="30">
        <v>1</v>
      </c>
      <c r="H13" s="86">
        <v>2</v>
      </c>
      <c r="I13" s="34"/>
      <c r="J13" s="34"/>
      <c r="K13" s="34"/>
      <c r="L13" s="35"/>
      <c r="M13" s="34"/>
      <c r="N13" s="38"/>
      <c r="O13" s="34"/>
      <c r="P13" s="37">
        <v>1</v>
      </c>
      <c r="Q13" s="38"/>
      <c r="R13" s="35"/>
      <c r="S13" s="36">
        <v>1</v>
      </c>
      <c r="T13" s="35"/>
      <c r="U13" s="45"/>
      <c r="V13" s="46" t="e">
        <f t="shared" si="0"/>
        <v>#DIV/0!</v>
      </c>
      <c r="W13" s="77" t="s">
        <v>190</v>
      </c>
      <c r="X13" s="64"/>
      <c r="Y13" s="45"/>
      <c r="Z13" s="40" t="s">
        <v>191</v>
      </c>
    </row>
    <row r="14" spans="1:26" ht="75" customHeight="1" x14ac:dyDescent="0.35">
      <c r="A14" s="105" t="s">
        <v>39</v>
      </c>
      <c r="B14" s="21" t="s">
        <v>47</v>
      </c>
      <c r="C14" s="22" t="s">
        <v>40</v>
      </c>
      <c r="D14" s="28"/>
      <c r="E14" s="28"/>
      <c r="F14" s="28" t="s">
        <v>41</v>
      </c>
      <c r="G14" s="30">
        <v>0</v>
      </c>
      <c r="H14" s="86">
        <v>2</v>
      </c>
      <c r="I14" s="34"/>
      <c r="J14" s="34"/>
      <c r="K14" s="34"/>
      <c r="L14" s="35"/>
      <c r="M14" s="34"/>
      <c r="N14" s="37">
        <v>1</v>
      </c>
      <c r="O14" s="34"/>
      <c r="P14" s="35"/>
      <c r="Q14" s="35"/>
      <c r="R14" s="35"/>
      <c r="S14" s="36">
        <v>1</v>
      </c>
      <c r="T14" s="35"/>
      <c r="U14" s="45"/>
      <c r="V14" s="46" t="e">
        <f t="shared" si="0"/>
        <v>#DIV/0!</v>
      </c>
      <c r="W14" s="77" t="s">
        <v>48</v>
      </c>
      <c r="X14" s="64"/>
      <c r="Y14" s="45"/>
      <c r="Z14" s="106" t="s">
        <v>43</v>
      </c>
    </row>
    <row r="15" spans="1:26" ht="34.5" x14ac:dyDescent="0.35">
      <c r="A15" s="107" t="s">
        <v>39</v>
      </c>
      <c r="B15" s="21" t="s">
        <v>192</v>
      </c>
      <c r="C15" s="22" t="s">
        <v>40</v>
      </c>
      <c r="D15" s="29"/>
      <c r="E15" s="29"/>
      <c r="F15" s="28" t="s">
        <v>41</v>
      </c>
      <c r="G15" s="31">
        <v>0</v>
      </c>
      <c r="H15" s="86">
        <v>1</v>
      </c>
      <c r="I15" s="38"/>
      <c r="J15" s="38"/>
      <c r="K15" s="38"/>
      <c r="L15" s="37">
        <v>1</v>
      </c>
      <c r="M15" s="38"/>
      <c r="N15" s="38"/>
      <c r="O15" s="38"/>
      <c r="P15" s="38"/>
      <c r="Q15" s="38"/>
      <c r="R15" s="38"/>
      <c r="S15" s="38"/>
      <c r="T15" s="39"/>
      <c r="U15" s="45"/>
      <c r="V15" s="46" t="e">
        <f t="shared" si="0"/>
        <v>#DIV/0!</v>
      </c>
      <c r="W15" s="77" t="s">
        <v>193</v>
      </c>
      <c r="X15" s="64"/>
      <c r="Y15" s="45"/>
      <c r="Z15" s="108" t="s">
        <v>43</v>
      </c>
    </row>
    <row r="16" spans="1:26" ht="47.25" customHeight="1" x14ac:dyDescent="0.35">
      <c r="A16" s="107" t="s">
        <v>39</v>
      </c>
      <c r="B16" s="19" t="s">
        <v>49</v>
      </c>
      <c r="C16" s="22" t="s">
        <v>40</v>
      </c>
      <c r="D16" s="29"/>
      <c r="E16" s="29"/>
      <c r="F16" s="28" t="s">
        <v>41</v>
      </c>
      <c r="G16" s="31">
        <v>0</v>
      </c>
      <c r="H16" s="86">
        <v>1</v>
      </c>
      <c r="I16" s="38"/>
      <c r="J16" s="38"/>
      <c r="K16" s="37">
        <v>1</v>
      </c>
      <c r="L16" s="38"/>
      <c r="M16" s="38"/>
      <c r="N16" s="38"/>
      <c r="O16" s="38"/>
      <c r="P16" s="40"/>
      <c r="Q16" s="40"/>
      <c r="R16" s="40"/>
      <c r="S16" s="38"/>
      <c r="T16" s="40"/>
      <c r="U16" s="45"/>
      <c r="V16" s="46" t="e">
        <f t="shared" si="0"/>
        <v>#DIV/0!</v>
      </c>
      <c r="W16" s="77" t="s">
        <v>194</v>
      </c>
      <c r="X16" s="64"/>
      <c r="Y16" s="45"/>
      <c r="Z16" s="108" t="s">
        <v>43</v>
      </c>
    </row>
    <row r="17" spans="1:26" ht="54" customHeight="1" x14ac:dyDescent="0.35">
      <c r="A17" s="107" t="s">
        <v>39</v>
      </c>
      <c r="B17" s="21" t="s">
        <v>50</v>
      </c>
      <c r="C17" s="22" t="s">
        <v>40</v>
      </c>
      <c r="D17" s="29"/>
      <c r="E17" s="29"/>
      <c r="F17" s="28" t="s">
        <v>41</v>
      </c>
      <c r="G17" s="31">
        <v>0</v>
      </c>
      <c r="H17" s="86">
        <v>1</v>
      </c>
      <c r="I17" s="38"/>
      <c r="J17" s="38"/>
      <c r="K17" s="38"/>
      <c r="L17" s="38"/>
      <c r="M17" s="38"/>
      <c r="N17" s="38"/>
      <c r="O17" s="38"/>
      <c r="P17" s="38"/>
      <c r="Q17" s="37">
        <v>1</v>
      </c>
      <c r="R17" s="38"/>
      <c r="S17" s="38"/>
      <c r="T17" s="39"/>
      <c r="U17" s="45"/>
      <c r="V17" s="46" t="e">
        <f t="shared" si="0"/>
        <v>#DIV/0!</v>
      </c>
      <c r="W17" s="77" t="s">
        <v>195</v>
      </c>
      <c r="X17" s="64"/>
      <c r="Y17" s="45"/>
      <c r="Z17" s="108" t="s">
        <v>43</v>
      </c>
    </row>
    <row r="18" spans="1:26" ht="47.25" customHeight="1" x14ac:dyDescent="0.35">
      <c r="A18" s="107" t="s">
        <v>39</v>
      </c>
      <c r="B18" s="21" t="s">
        <v>196</v>
      </c>
      <c r="C18" s="22" t="s">
        <v>40</v>
      </c>
      <c r="D18" s="29"/>
      <c r="E18" s="29"/>
      <c r="F18" s="28" t="s">
        <v>41</v>
      </c>
      <c r="G18" s="31">
        <v>0</v>
      </c>
      <c r="H18" s="86">
        <v>2</v>
      </c>
      <c r="I18" s="38"/>
      <c r="J18" s="38"/>
      <c r="K18" s="38"/>
      <c r="L18" s="37">
        <v>1</v>
      </c>
      <c r="M18" s="38"/>
      <c r="N18" s="38"/>
      <c r="O18" s="38"/>
      <c r="P18" s="38"/>
      <c r="Q18" s="37">
        <v>1</v>
      </c>
      <c r="R18" s="38"/>
      <c r="S18" s="38"/>
      <c r="T18" s="39"/>
      <c r="U18" s="45"/>
      <c r="V18" s="46" t="e">
        <f t="shared" si="0"/>
        <v>#DIV/0!</v>
      </c>
      <c r="W18" s="77" t="s">
        <v>197</v>
      </c>
      <c r="X18" s="64"/>
      <c r="Y18" s="45"/>
      <c r="Z18" s="108" t="s">
        <v>43</v>
      </c>
    </row>
    <row r="19" spans="1:26" ht="73.5" customHeight="1" thickBot="1" x14ac:dyDescent="0.4">
      <c r="A19" s="107" t="s">
        <v>39</v>
      </c>
      <c r="B19" s="120" t="s">
        <v>198</v>
      </c>
      <c r="C19" s="22" t="s">
        <v>40</v>
      </c>
      <c r="D19" s="121"/>
      <c r="E19" s="121"/>
      <c r="F19" s="28" t="s">
        <v>41</v>
      </c>
      <c r="G19" s="31">
        <v>0</v>
      </c>
      <c r="H19" s="87">
        <v>1</v>
      </c>
      <c r="I19" s="38"/>
      <c r="J19" s="122"/>
      <c r="K19" s="122"/>
      <c r="L19" s="122"/>
      <c r="M19" s="122"/>
      <c r="N19" s="123">
        <v>1</v>
      </c>
      <c r="O19" s="122"/>
      <c r="P19" s="122"/>
      <c r="Q19" s="122"/>
      <c r="R19" s="122"/>
      <c r="S19" s="122"/>
      <c r="T19" s="124"/>
      <c r="U19" s="43"/>
      <c r="V19" s="44" t="e">
        <f t="shared" si="0"/>
        <v>#DIV/0!</v>
      </c>
      <c r="W19" s="83" t="s">
        <v>199</v>
      </c>
      <c r="X19" s="125"/>
      <c r="Y19" s="43"/>
      <c r="Z19" s="117" t="s">
        <v>43</v>
      </c>
    </row>
    <row r="20" spans="1:26" ht="60.75" customHeight="1" thickBot="1" x14ac:dyDescent="0.4">
      <c r="A20" s="109" t="s">
        <v>39</v>
      </c>
      <c r="B20" s="110" t="s">
        <v>200</v>
      </c>
      <c r="C20" s="67" t="s">
        <v>40</v>
      </c>
      <c r="D20" s="68"/>
      <c r="E20" s="68"/>
      <c r="F20" s="111" t="s">
        <v>41</v>
      </c>
      <c r="G20" s="126">
        <v>0</v>
      </c>
      <c r="H20" s="112">
        <v>1</v>
      </c>
      <c r="I20" s="127"/>
      <c r="J20" s="70"/>
      <c r="K20" s="113">
        <v>1</v>
      </c>
      <c r="L20" s="71"/>
      <c r="M20" s="71"/>
      <c r="N20" s="71"/>
      <c r="O20" s="71"/>
      <c r="P20" s="71"/>
      <c r="Q20" s="71"/>
      <c r="R20" s="71"/>
      <c r="S20" s="71"/>
      <c r="T20" s="71"/>
      <c r="U20" s="114"/>
      <c r="V20" s="115" t="e">
        <f t="shared" si="0"/>
        <v>#DIV/0!</v>
      </c>
      <c r="W20" s="79" t="s">
        <v>201</v>
      </c>
      <c r="X20" s="116"/>
      <c r="Y20" s="114"/>
      <c r="Z20" s="117" t="s">
        <v>43</v>
      </c>
    </row>
    <row r="21" spans="1:26" ht="15" thickBot="1" x14ac:dyDescent="0.4">
      <c r="A21" s="190" t="s">
        <v>51</v>
      </c>
      <c r="B21" s="188"/>
      <c r="C21" s="188"/>
      <c r="D21" s="188"/>
      <c r="E21" s="188"/>
      <c r="F21" s="188"/>
      <c r="G21" s="188"/>
      <c r="H21" s="188"/>
      <c r="I21" s="188"/>
      <c r="J21" s="188"/>
      <c r="K21" s="188"/>
      <c r="L21" s="188"/>
      <c r="M21" s="188"/>
      <c r="N21" s="188"/>
      <c r="O21" s="188"/>
      <c r="P21" s="188"/>
      <c r="Q21" s="188"/>
      <c r="R21" s="188"/>
      <c r="S21" s="188"/>
      <c r="T21" s="188"/>
      <c r="U21" s="188"/>
      <c r="V21" s="188"/>
      <c r="W21" s="191"/>
      <c r="X21" s="188"/>
      <c r="Y21" s="188"/>
      <c r="Z21" s="189"/>
    </row>
    <row r="22" spans="1:26" ht="75.75" customHeight="1" x14ac:dyDescent="0.35">
      <c r="A22" s="65" t="s">
        <v>39</v>
      </c>
      <c r="B22" s="21" t="s">
        <v>52</v>
      </c>
      <c r="C22" s="22" t="s">
        <v>40</v>
      </c>
      <c r="D22" s="75"/>
      <c r="E22" s="29"/>
      <c r="F22" s="29" t="s">
        <v>41</v>
      </c>
      <c r="G22" s="31">
        <v>0</v>
      </c>
      <c r="H22" s="87">
        <v>1</v>
      </c>
      <c r="I22" s="40"/>
      <c r="J22" s="40"/>
      <c r="K22" s="40"/>
      <c r="L22" s="38"/>
      <c r="M22" s="37">
        <v>1</v>
      </c>
      <c r="N22" s="38"/>
      <c r="O22" s="38"/>
      <c r="P22" s="38"/>
      <c r="Q22" s="38"/>
      <c r="R22" s="38"/>
      <c r="S22" s="38"/>
      <c r="T22" s="41"/>
      <c r="U22" s="43"/>
      <c r="V22" s="74" t="e">
        <f t="shared" ref="V22:V57" si="1">(D22/E22)*100</f>
        <v>#DIV/0!</v>
      </c>
      <c r="W22" s="77" t="s">
        <v>53</v>
      </c>
      <c r="X22" s="38"/>
      <c r="Y22" s="43"/>
      <c r="Z22" s="40" t="s">
        <v>43</v>
      </c>
    </row>
    <row r="23" spans="1:26" ht="60" customHeight="1" x14ac:dyDescent="0.35">
      <c r="A23" s="65" t="s">
        <v>39</v>
      </c>
      <c r="B23" s="21" t="s">
        <v>54</v>
      </c>
      <c r="C23" s="22" t="s">
        <v>40</v>
      </c>
      <c r="D23" s="75"/>
      <c r="E23" s="29"/>
      <c r="F23" s="29" t="s">
        <v>41</v>
      </c>
      <c r="G23" s="31">
        <v>1</v>
      </c>
      <c r="H23" s="87">
        <v>1</v>
      </c>
      <c r="I23" s="40"/>
      <c r="J23" s="40"/>
      <c r="K23" s="40"/>
      <c r="L23" s="38"/>
      <c r="M23" s="38"/>
      <c r="N23" s="37">
        <v>1</v>
      </c>
      <c r="O23" s="38"/>
      <c r="P23" s="38"/>
      <c r="Q23" s="38"/>
      <c r="R23" s="38"/>
      <c r="S23" s="38"/>
      <c r="T23" s="41"/>
      <c r="U23" s="43"/>
      <c r="V23" s="74" t="e">
        <f t="shared" si="1"/>
        <v>#DIV/0!</v>
      </c>
      <c r="W23" s="77" t="s">
        <v>202</v>
      </c>
      <c r="X23" s="38"/>
      <c r="Y23" s="43"/>
      <c r="Z23" s="40" t="s">
        <v>43</v>
      </c>
    </row>
    <row r="24" spans="1:26" ht="69" x14ac:dyDescent="0.35">
      <c r="A24" s="65" t="s">
        <v>39</v>
      </c>
      <c r="B24" s="21" t="s">
        <v>178</v>
      </c>
      <c r="C24" s="22" t="s">
        <v>40</v>
      </c>
      <c r="D24" s="75"/>
      <c r="E24" s="29"/>
      <c r="F24" s="29" t="s">
        <v>41</v>
      </c>
      <c r="G24" s="31">
        <v>1</v>
      </c>
      <c r="H24" s="87">
        <v>1</v>
      </c>
      <c r="I24" s="40"/>
      <c r="J24" s="40"/>
      <c r="K24" s="40"/>
      <c r="L24" s="38"/>
      <c r="M24" s="38"/>
      <c r="N24" s="38"/>
      <c r="O24" s="37">
        <v>1</v>
      </c>
      <c r="P24" s="38"/>
      <c r="Q24" s="38"/>
      <c r="R24" s="38"/>
      <c r="S24" s="38"/>
      <c r="T24" s="41"/>
      <c r="U24" s="43"/>
      <c r="V24" s="74" t="e">
        <f t="shared" si="1"/>
        <v>#DIV/0!</v>
      </c>
      <c r="W24" s="77" t="s">
        <v>203</v>
      </c>
      <c r="X24" s="38"/>
      <c r="Y24" s="43"/>
      <c r="Z24" s="40" t="s">
        <v>55</v>
      </c>
    </row>
    <row r="25" spans="1:26" ht="56.25" customHeight="1" x14ac:dyDescent="0.35">
      <c r="A25" s="65" t="s">
        <v>39</v>
      </c>
      <c r="B25" s="21" t="s">
        <v>56</v>
      </c>
      <c r="C25" s="22" t="s">
        <v>40</v>
      </c>
      <c r="D25" s="49"/>
      <c r="E25" s="29"/>
      <c r="F25" s="29" t="s">
        <v>41</v>
      </c>
      <c r="G25" s="31">
        <v>1</v>
      </c>
      <c r="H25" s="87">
        <v>1</v>
      </c>
      <c r="I25" s="40"/>
      <c r="J25" s="37">
        <v>1</v>
      </c>
      <c r="K25" s="38"/>
      <c r="L25" s="38"/>
      <c r="M25" s="38"/>
      <c r="N25" s="38"/>
      <c r="O25" s="38"/>
      <c r="P25" s="38"/>
      <c r="Q25" s="38"/>
      <c r="R25" s="38"/>
      <c r="S25" s="38"/>
      <c r="T25" s="41"/>
      <c r="U25" s="43"/>
      <c r="V25" s="74" t="e">
        <f t="shared" si="1"/>
        <v>#DIV/0!</v>
      </c>
      <c r="W25" s="77" t="s">
        <v>57</v>
      </c>
      <c r="X25" s="38"/>
      <c r="Y25" s="43"/>
      <c r="Z25" s="40" t="s">
        <v>43</v>
      </c>
    </row>
    <row r="26" spans="1:26" ht="56.25" customHeight="1" x14ac:dyDescent="0.35">
      <c r="A26" s="65" t="s">
        <v>39</v>
      </c>
      <c r="B26" s="128" t="s">
        <v>204</v>
      </c>
      <c r="C26" s="22" t="s">
        <v>40</v>
      </c>
      <c r="D26" s="129"/>
      <c r="E26" s="121"/>
      <c r="F26" s="29" t="s">
        <v>41</v>
      </c>
      <c r="G26" s="130">
        <v>0</v>
      </c>
      <c r="H26" s="131">
        <v>1</v>
      </c>
      <c r="I26" s="132"/>
      <c r="J26" s="122"/>
      <c r="K26" s="122"/>
      <c r="L26" s="37">
        <v>1</v>
      </c>
      <c r="M26" s="38"/>
      <c r="N26" s="122"/>
      <c r="O26" s="122"/>
      <c r="P26" s="122"/>
      <c r="Q26" s="122"/>
      <c r="R26" s="122"/>
      <c r="S26" s="122"/>
      <c r="T26" s="133"/>
      <c r="U26" s="134"/>
      <c r="V26" s="74" t="e">
        <f t="shared" si="1"/>
        <v>#DIV/0!</v>
      </c>
      <c r="W26" s="83" t="s">
        <v>205</v>
      </c>
      <c r="X26" s="122"/>
      <c r="Y26" s="134"/>
      <c r="Z26" s="40" t="s">
        <v>43</v>
      </c>
    </row>
    <row r="27" spans="1:26" ht="75.75" customHeight="1" thickBot="1" x14ac:dyDescent="0.4">
      <c r="A27" s="65" t="s">
        <v>39</v>
      </c>
      <c r="B27" s="66" t="s">
        <v>58</v>
      </c>
      <c r="C27" s="67" t="s">
        <v>40</v>
      </c>
      <c r="D27" s="76"/>
      <c r="E27" s="68"/>
      <c r="F27" s="68" t="s">
        <v>41</v>
      </c>
      <c r="G27" s="69">
        <v>0</v>
      </c>
      <c r="H27" s="88">
        <v>1</v>
      </c>
      <c r="I27" s="70"/>
      <c r="J27" s="70"/>
      <c r="K27" s="70"/>
      <c r="L27" s="71"/>
      <c r="M27" s="37">
        <v>1</v>
      </c>
      <c r="N27" s="71"/>
      <c r="O27" s="71"/>
      <c r="P27" s="71"/>
      <c r="Q27" s="71"/>
      <c r="R27" s="71"/>
      <c r="S27" s="71"/>
      <c r="T27" s="72"/>
      <c r="U27" s="73"/>
      <c r="V27" s="74" t="e">
        <f t="shared" si="1"/>
        <v>#DIV/0!</v>
      </c>
      <c r="W27" s="79" t="s">
        <v>206</v>
      </c>
      <c r="X27" s="71"/>
      <c r="Y27" s="73"/>
      <c r="Z27" s="70" t="s">
        <v>59</v>
      </c>
    </row>
    <row r="28" spans="1:26" ht="15" thickBot="1" x14ac:dyDescent="0.4">
      <c r="A28" s="190" t="s">
        <v>60</v>
      </c>
      <c r="B28" s="195"/>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6"/>
    </row>
    <row r="29" spans="1:26" ht="103.5" customHeight="1" x14ac:dyDescent="0.35">
      <c r="A29" s="55" t="s">
        <v>39</v>
      </c>
      <c r="B29" s="89" t="s">
        <v>61</v>
      </c>
      <c r="C29" s="20" t="s">
        <v>40</v>
      </c>
      <c r="D29" s="84"/>
      <c r="E29" s="84"/>
      <c r="F29" s="28" t="s">
        <v>41</v>
      </c>
      <c r="G29" s="30">
        <v>1</v>
      </c>
      <c r="H29" s="86">
        <v>1</v>
      </c>
      <c r="I29" s="47"/>
      <c r="J29" s="47"/>
      <c r="K29" s="47"/>
      <c r="L29" s="35"/>
      <c r="M29" s="35"/>
      <c r="N29" s="36">
        <v>1</v>
      </c>
      <c r="O29" s="35"/>
      <c r="P29" s="35"/>
      <c r="Q29" s="35"/>
      <c r="R29" s="35"/>
      <c r="S29" s="35"/>
      <c r="T29" s="81"/>
      <c r="U29" s="45"/>
      <c r="V29" s="46" t="e">
        <f t="shared" si="1"/>
        <v>#DIV/0!</v>
      </c>
      <c r="W29" s="82" t="s">
        <v>207</v>
      </c>
      <c r="X29" s="80"/>
      <c r="Y29" s="45"/>
      <c r="Z29" s="47" t="s">
        <v>43</v>
      </c>
    </row>
    <row r="30" spans="1:26" ht="81.75" customHeight="1" x14ac:dyDescent="0.35">
      <c r="A30" s="56" t="s">
        <v>39</v>
      </c>
      <c r="B30" s="21" t="s">
        <v>179</v>
      </c>
      <c r="C30" s="22" t="s">
        <v>40</v>
      </c>
      <c r="D30" s="75"/>
      <c r="E30" s="75"/>
      <c r="F30" s="29" t="s">
        <v>41</v>
      </c>
      <c r="G30" s="31">
        <v>1</v>
      </c>
      <c r="H30" s="87">
        <v>1</v>
      </c>
      <c r="I30" s="40"/>
      <c r="J30" s="40"/>
      <c r="K30" s="40"/>
      <c r="L30" s="38"/>
      <c r="M30" s="38"/>
      <c r="N30" s="38"/>
      <c r="O30" s="47"/>
      <c r="P30" s="38"/>
      <c r="Q30" s="38"/>
      <c r="R30" s="37">
        <v>1</v>
      </c>
      <c r="S30" s="38"/>
      <c r="T30" s="41"/>
      <c r="U30" s="45"/>
      <c r="V30" s="85" t="e">
        <f t="shared" si="1"/>
        <v>#DIV/0!</v>
      </c>
      <c r="W30" s="77" t="s">
        <v>208</v>
      </c>
      <c r="X30" s="38"/>
      <c r="Y30" s="45"/>
      <c r="Z30" s="40" t="s">
        <v>43</v>
      </c>
    </row>
    <row r="31" spans="1:26" ht="62.25" customHeight="1" x14ac:dyDescent="0.35">
      <c r="A31" s="56" t="s">
        <v>39</v>
      </c>
      <c r="B31" s="21" t="s">
        <v>209</v>
      </c>
      <c r="C31" s="22" t="s">
        <v>40</v>
      </c>
      <c r="D31" s="75"/>
      <c r="E31" s="75"/>
      <c r="F31" s="29" t="s">
        <v>41</v>
      </c>
      <c r="G31" s="31">
        <v>1</v>
      </c>
      <c r="H31" s="87">
        <v>1</v>
      </c>
      <c r="I31" s="40"/>
      <c r="J31" s="40"/>
      <c r="K31" s="40"/>
      <c r="L31" s="38"/>
      <c r="M31" s="38"/>
      <c r="N31" s="38"/>
      <c r="O31" s="47"/>
      <c r="P31" s="38"/>
      <c r="Q31" s="38"/>
      <c r="R31" s="38"/>
      <c r="S31" s="37">
        <v>1</v>
      </c>
      <c r="T31" s="41"/>
      <c r="U31" s="45"/>
      <c r="V31" s="46" t="e">
        <f t="shared" si="1"/>
        <v>#DIV/0!</v>
      </c>
      <c r="W31" s="77" t="s">
        <v>62</v>
      </c>
      <c r="X31" s="38"/>
      <c r="Y31" s="45"/>
      <c r="Z31" s="40" t="s">
        <v>43</v>
      </c>
    </row>
    <row r="32" spans="1:26" ht="58.5" customHeight="1" x14ac:dyDescent="0.35">
      <c r="A32" s="56" t="s">
        <v>39</v>
      </c>
      <c r="B32" s="24" t="s">
        <v>210</v>
      </c>
      <c r="C32" s="22" t="s">
        <v>40</v>
      </c>
      <c r="D32" s="29"/>
      <c r="E32" s="29"/>
      <c r="F32" s="29" t="s">
        <v>41</v>
      </c>
      <c r="G32" s="31">
        <v>1</v>
      </c>
      <c r="H32" s="87">
        <v>2</v>
      </c>
      <c r="I32" s="38"/>
      <c r="J32" s="38"/>
      <c r="K32" s="38"/>
      <c r="L32" s="38"/>
      <c r="M32" s="38"/>
      <c r="N32" s="39"/>
      <c r="O32" s="36">
        <v>1</v>
      </c>
      <c r="P32" s="40"/>
      <c r="Q32" s="40"/>
      <c r="R32" s="38"/>
      <c r="S32" s="36">
        <v>1</v>
      </c>
      <c r="T32" s="39"/>
      <c r="U32" s="45"/>
      <c r="V32" s="46" t="e">
        <f t="shared" si="1"/>
        <v>#DIV/0!</v>
      </c>
      <c r="W32" s="77" t="s">
        <v>211</v>
      </c>
      <c r="X32" s="80"/>
      <c r="Y32" s="45"/>
      <c r="Z32" s="40" t="s">
        <v>43</v>
      </c>
    </row>
    <row r="33" spans="1:26" ht="34.5" x14ac:dyDescent="0.35">
      <c r="A33" s="56" t="s">
        <v>39</v>
      </c>
      <c r="B33" s="25" t="s">
        <v>63</v>
      </c>
      <c r="C33" s="22" t="s">
        <v>40</v>
      </c>
      <c r="D33" s="29"/>
      <c r="E33" s="29"/>
      <c r="F33" s="29" t="s">
        <v>41</v>
      </c>
      <c r="G33" s="31">
        <v>1</v>
      </c>
      <c r="H33" s="87">
        <v>1</v>
      </c>
      <c r="I33" s="38"/>
      <c r="J33" s="38"/>
      <c r="K33" s="38"/>
      <c r="L33" s="39"/>
      <c r="M33" s="38"/>
      <c r="N33" s="38"/>
      <c r="O33" s="38"/>
      <c r="P33" s="38"/>
      <c r="Q33" s="38"/>
      <c r="R33" s="42">
        <v>1</v>
      </c>
      <c r="S33" s="38"/>
      <c r="T33" s="39"/>
      <c r="U33" s="45"/>
      <c r="V33" s="46" t="e">
        <f t="shared" si="1"/>
        <v>#DIV/0!</v>
      </c>
      <c r="W33" s="77" t="s">
        <v>212</v>
      </c>
      <c r="X33" s="80"/>
      <c r="Y33" s="45"/>
      <c r="Z33" s="40" t="s">
        <v>43</v>
      </c>
    </row>
    <row r="34" spans="1:26" ht="66.75" customHeight="1" x14ac:dyDescent="0.35">
      <c r="A34" s="56" t="s">
        <v>39</v>
      </c>
      <c r="B34" s="26" t="s">
        <v>64</v>
      </c>
      <c r="C34" s="22" t="s">
        <v>40</v>
      </c>
      <c r="D34" s="75"/>
      <c r="E34" s="75"/>
      <c r="F34" s="29" t="s">
        <v>41</v>
      </c>
      <c r="G34" s="31">
        <v>1</v>
      </c>
      <c r="H34" s="87">
        <v>1</v>
      </c>
      <c r="I34" s="40"/>
      <c r="J34" s="40"/>
      <c r="K34" s="40"/>
      <c r="L34" s="42">
        <v>1</v>
      </c>
      <c r="M34" s="40"/>
      <c r="N34" s="40"/>
      <c r="O34" s="40"/>
      <c r="P34" s="40"/>
      <c r="Q34" s="40"/>
      <c r="R34" s="40"/>
      <c r="S34" s="38"/>
      <c r="T34" s="39"/>
      <c r="U34" s="45"/>
      <c r="V34" s="46" t="e">
        <f t="shared" si="1"/>
        <v>#DIV/0!</v>
      </c>
      <c r="W34" s="77" t="s">
        <v>213</v>
      </c>
      <c r="X34" s="80"/>
      <c r="Y34" s="45"/>
      <c r="Z34" s="40" t="s">
        <v>43</v>
      </c>
    </row>
    <row r="35" spans="1:26" ht="66.75" customHeight="1" x14ac:dyDescent="0.35">
      <c r="A35" s="56" t="s">
        <v>39</v>
      </c>
      <c r="B35" s="27" t="s">
        <v>214</v>
      </c>
      <c r="C35" s="22" t="s">
        <v>65</v>
      </c>
      <c r="D35" s="75"/>
      <c r="E35" s="75"/>
      <c r="F35" s="29" t="s">
        <v>41</v>
      </c>
      <c r="G35" s="31">
        <v>1</v>
      </c>
      <c r="H35" s="87">
        <v>1</v>
      </c>
      <c r="I35" s="40"/>
      <c r="J35" s="40"/>
      <c r="K35" s="40"/>
      <c r="L35" s="40"/>
      <c r="M35" s="37">
        <v>1</v>
      </c>
      <c r="N35" s="40"/>
      <c r="O35" s="40"/>
      <c r="P35" s="38"/>
      <c r="Q35" s="40"/>
      <c r="R35" s="40"/>
      <c r="S35" s="38"/>
      <c r="T35" s="39"/>
      <c r="U35" s="45"/>
      <c r="V35" s="46" t="e">
        <f t="shared" si="1"/>
        <v>#DIV/0!</v>
      </c>
      <c r="W35" s="77" t="s">
        <v>215</v>
      </c>
      <c r="X35" s="80"/>
      <c r="Y35" s="45"/>
      <c r="Z35" s="40" t="s">
        <v>66</v>
      </c>
    </row>
    <row r="36" spans="1:26" ht="41.25" customHeight="1" x14ac:dyDescent="0.35">
      <c r="A36" s="56" t="s">
        <v>39</v>
      </c>
      <c r="B36" s="23" t="s">
        <v>216</v>
      </c>
      <c r="C36" s="22" t="s">
        <v>40</v>
      </c>
      <c r="D36" s="75"/>
      <c r="E36" s="75"/>
      <c r="F36" s="29" t="s">
        <v>41</v>
      </c>
      <c r="G36" s="31">
        <v>1</v>
      </c>
      <c r="H36" s="87">
        <v>1</v>
      </c>
      <c r="I36" s="40"/>
      <c r="J36" s="40"/>
      <c r="K36" s="38"/>
      <c r="L36" s="37">
        <v>1</v>
      </c>
      <c r="M36" s="40"/>
      <c r="N36" s="39"/>
      <c r="O36" s="38"/>
      <c r="P36" s="38"/>
      <c r="Q36" s="38"/>
      <c r="R36" s="38"/>
      <c r="S36" s="38"/>
      <c r="T36" s="38"/>
      <c r="U36" s="45"/>
      <c r="V36" s="46" t="e">
        <f t="shared" si="1"/>
        <v>#DIV/0!</v>
      </c>
      <c r="W36" s="77" t="s">
        <v>217</v>
      </c>
      <c r="X36" s="38"/>
      <c r="Y36" s="45"/>
      <c r="Z36" s="40" t="s">
        <v>43</v>
      </c>
    </row>
    <row r="37" spans="1:26" ht="47.25" customHeight="1" x14ac:dyDescent="0.35">
      <c r="A37" s="56" t="s">
        <v>39</v>
      </c>
      <c r="B37" s="24" t="s">
        <v>218</v>
      </c>
      <c r="C37" s="22" t="s">
        <v>40</v>
      </c>
      <c r="D37" s="75"/>
      <c r="E37" s="75"/>
      <c r="F37" s="29" t="s">
        <v>41</v>
      </c>
      <c r="G37" s="31">
        <v>1</v>
      </c>
      <c r="H37" s="87">
        <v>1</v>
      </c>
      <c r="I37" s="40"/>
      <c r="J37" s="40"/>
      <c r="K37" s="37">
        <v>1</v>
      </c>
      <c r="L37" s="38"/>
      <c r="M37" s="38"/>
      <c r="N37" s="38"/>
      <c r="O37" s="38"/>
      <c r="P37" s="38"/>
      <c r="Q37" s="38"/>
      <c r="R37" s="38"/>
      <c r="S37" s="40"/>
      <c r="T37" s="38"/>
      <c r="U37" s="45"/>
      <c r="V37" s="46" t="e">
        <f t="shared" si="1"/>
        <v>#DIV/0!</v>
      </c>
      <c r="W37" s="77" t="s">
        <v>219</v>
      </c>
      <c r="X37" s="38"/>
      <c r="Y37" s="45"/>
      <c r="Z37" s="40" t="s">
        <v>43</v>
      </c>
    </row>
    <row r="38" spans="1:26" ht="72" customHeight="1" x14ac:dyDescent="0.35">
      <c r="A38" s="56" t="s">
        <v>39</v>
      </c>
      <c r="B38" s="118" t="s">
        <v>220</v>
      </c>
      <c r="C38" s="22" t="s">
        <v>40</v>
      </c>
      <c r="D38" s="75"/>
      <c r="E38" s="75"/>
      <c r="F38" s="29" t="s">
        <v>41</v>
      </c>
      <c r="G38" s="31">
        <v>1</v>
      </c>
      <c r="H38" s="87">
        <v>1</v>
      </c>
      <c r="I38" s="38"/>
      <c r="J38" s="38"/>
      <c r="K38" s="38"/>
      <c r="L38" s="38"/>
      <c r="M38" s="38"/>
      <c r="N38" s="38"/>
      <c r="O38" s="38"/>
      <c r="P38" s="38"/>
      <c r="Q38" s="37">
        <v>1</v>
      </c>
      <c r="R38" s="38"/>
      <c r="S38" s="38"/>
      <c r="T38" s="119"/>
      <c r="U38" s="45"/>
      <c r="V38" s="46" t="e">
        <f t="shared" si="1"/>
        <v>#DIV/0!</v>
      </c>
      <c r="W38" s="135" t="s">
        <v>180</v>
      </c>
      <c r="X38" s="49"/>
      <c r="Y38" s="45"/>
      <c r="Z38" s="40" t="s">
        <v>43</v>
      </c>
    </row>
    <row r="39" spans="1:26" ht="75.75" customHeight="1" x14ac:dyDescent="0.35">
      <c r="A39" s="56" t="s">
        <v>39</v>
      </c>
      <c r="B39" s="25" t="s">
        <v>221</v>
      </c>
      <c r="C39" s="22" t="s">
        <v>40</v>
      </c>
      <c r="D39" s="75"/>
      <c r="E39" s="75"/>
      <c r="F39" s="29" t="s">
        <v>41</v>
      </c>
      <c r="G39" s="31">
        <v>1</v>
      </c>
      <c r="H39" s="87">
        <v>1</v>
      </c>
      <c r="I39" s="38"/>
      <c r="J39" s="38"/>
      <c r="K39" s="38"/>
      <c r="L39" s="38"/>
      <c r="M39" s="38"/>
      <c r="N39" s="38"/>
      <c r="O39" s="37">
        <v>1</v>
      </c>
      <c r="P39" s="38"/>
      <c r="Q39" s="38"/>
      <c r="R39" s="38"/>
      <c r="S39" s="38"/>
      <c r="T39" s="39"/>
      <c r="U39" s="45"/>
      <c r="V39" s="46" t="e">
        <f t="shared" si="1"/>
        <v>#DIV/0!</v>
      </c>
      <c r="W39" s="77" t="s">
        <v>67</v>
      </c>
      <c r="X39" s="38"/>
      <c r="Y39" s="45"/>
      <c r="Z39" s="40" t="s">
        <v>191</v>
      </c>
    </row>
    <row r="40" spans="1:26" s="25" customFormat="1" ht="69.75" customHeight="1" x14ac:dyDescent="0.35">
      <c r="A40" s="25" t="s">
        <v>39</v>
      </c>
      <c r="B40" s="25" t="s">
        <v>222</v>
      </c>
      <c r="C40" s="25" t="s">
        <v>40</v>
      </c>
      <c r="F40" s="25" t="s">
        <v>41</v>
      </c>
      <c r="G40" s="25">
        <v>1</v>
      </c>
      <c r="H40" s="25">
        <v>1</v>
      </c>
      <c r="P40" s="25">
        <v>1</v>
      </c>
      <c r="V40" s="25" t="e">
        <f t="shared" si="1"/>
        <v>#DIV/0!</v>
      </c>
      <c r="W40" s="24" t="s">
        <v>223</v>
      </c>
      <c r="Z40" s="25" t="s">
        <v>191</v>
      </c>
    </row>
    <row r="41" spans="1:26" ht="65.25" customHeight="1" x14ac:dyDescent="0.35">
      <c r="A41" s="56" t="s">
        <v>39</v>
      </c>
      <c r="B41" s="25" t="s">
        <v>224</v>
      </c>
      <c r="C41" s="22" t="s">
        <v>40</v>
      </c>
      <c r="D41" s="29"/>
      <c r="E41" s="29"/>
      <c r="F41" s="29" t="s">
        <v>41</v>
      </c>
      <c r="G41" s="31">
        <v>0</v>
      </c>
      <c r="H41" s="87">
        <v>1</v>
      </c>
      <c r="I41" s="38"/>
      <c r="J41" s="38"/>
      <c r="K41" s="38"/>
      <c r="L41" s="38"/>
      <c r="M41" s="38"/>
      <c r="N41" s="37">
        <v>1</v>
      </c>
      <c r="O41" s="38"/>
      <c r="P41" s="38"/>
      <c r="Q41" s="38"/>
      <c r="R41" s="38"/>
      <c r="S41" s="38"/>
      <c r="T41" s="38"/>
      <c r="U41" s="45"/>
      <c r="V41" s="46" t="e">
        <f t="shared" si="1"/>
        <v>#DIV/0!</v>
      </c>
      <c r="W41" s="83" t="s">
        <v>225</v>
      </c>
      <c r="X41" s="80"/>
      <c r="Y41" s="45"/>
      <c r="Z41" s="40" t="s">
        <v>191</v>
      </c>
    </row>
    <row r="42" spans="1:26" ht="65.25" customHeight="1" x14ac:dyDescent="0.35">
      <c r="A42" s="56" t="s">
        <v>39</v>
      </c>
      <c r="B42" s="25" t="s">
        <v>226</v>
      </c>
      <c r="C42" s="22" t="s">
        <v>40</v>
      </c>
      <c r="D42" s="29"/>
      <c r="E42" s="29"/>
      <c r="F42" s="29" t="s">
        <v>41</v>
      </c>
      <c r="G42" s="31">
        <v>0</v>
      </c>
      <c r="H42" s="87">
        <v>3</v>
      </c>
      <c r="I42" s="38"/>
      <c r="J42" s="38"/>
      <c r="K42" s="38"/>
      <c r="L42" s="38"/>
      <c r="M42" s="38"/>
      <c r="N42" s="38"/>
      <c r="O42" s="37">
        <v>3</v>
      </c>
      <c r="P42" s="38"/>
      <c r="Q42" s="38"/>
      <c r="R42" s="38"/>
      <c r="S42" s="38"/>
      <c r="T42" s="38"/>
      <c r="U42" s="45"/>
      <c r="V42" s="46" t="e">
        <f t="shared" si="1"/>
        <v>#DIV/0!</v>
      </c>
      <c r="W42" s="83" t="s">
        <v>227</v>
      </c>
      <c r="X42" s="80"/>
      <c r="Y42" s="45"/>
      <c r="Z42" s="40" t="s">
        <v>43</v>
      </c>
    </row>
    <row r="43" spans="1:26" s="25" customFormat="1" ht="45" customHeight="1" x14ac:dyDescent="0.35">
      <c r="A43" s="25" t="s">
        <v>39</v>
      </c>
      <c r="B43" s="24" t="s">
        <v>228</v>
      </c>
      <c r="C43" s="25" t="s">
        <v>40</v>
      </c>
      <c r="F43" s="25" t="s">
        <v>41</v>
      </c>
      <c r="G43" s="25">
        <v>0</v>
      </c>
      <c r="H43" s="25">
        <v>2</v>
      </c>
      <c r="N43" s="25">
        <v>1</v>
      </c>
      <c r="P43" s="25">
        <v>1</v>
      </c>
      <c r="V43" s="25" t="e">
        <f t="shared" si="1"/>
        <v>#DIV/0!</v>
      </c>
      <c r="W43" s="24" t="s">
        <v>229</v>
      </c>
      <c r="Z43" s="25" t="s">
        <v>43</v>
      </c>
    </row>
    <row r="44" spans="1:26" ht="75.75" customHeight="1" thickBot="1" x14ac:dyDescent="0.4">
      <c r="A44" s="56" t="s">
        <v>39</v>
      </c>
      <c r="B44" s="21" t="s">
        <v>243</v>
      </c>
      <c r="C44" s="22" t="s">
        <v>40</v>
      </c>
      <c r="D44" s="75"/>
      <c r="E44" s="29"/>
      <c r="F44" s="29" t="s">
        <v>41</v>
      </c>
      <c r="G44" s="31">
        <v>1</v>
      </c>
      <c r="H44" s="87">
        <v>1</v>
      </c>
      <c r="I44" s="40"/>
      <c r="J44" s="40"/>
      <c r="K44" s="40"/>
      <c r="L44" s="38"/>
      <c r="M44" s="38"/>
      <c r="N44" s="38"/>
      <c r="O44" s="38"/>
      <c r="P44" s="40"/>
      <c r="Q44" s="38"/>
      <c r="R44" s="37">
        <v>1</v>
      </c>
      <c r="S44" s="38"/>
      <c r="T44" s="39"/>
      <c r="U44" s="45"/>
      <c r="V44" s="46" t="e">
        <f t="shared" si="1"/>
        <v>#DIV/0!</v>
      </c>
      <c r="W44" s="79" t="s">
        <v>230</v>
      </c>
      <c r="X44" s="49"/>
      <c r="Y44" s="45"/>
      <c r="Z44" s="40" t="s">
        <v>43</v>
      </c>
    </row>
    <row r="45" spans="1:26" ht="15" thickBot="1" x14ac:dyDescent="0.4">
      <c r="A45" s="190" t="s">
        <v>69</v>
      </c>
      <c r="B45" s="195"/>
      <c r="C45" s="195"/>
      <c r="D45" s="195"/>
      <c r="E45" s="195"/>
      <c r="F45" s="195"/>
      <c r="G45" s="195"/>
      <c r="H45" s="195"/>
      <c r="I45" s="195"/>
      <c r="J45" s="195"/>
      <c r="K45" s="195"/>
      <c r="L45" s="195"/>
      <c r="M45" s="195"/>
      <c r="N45" s="195"/>
      <c r="O45" s="195"/>
      <c r="P45" s="195"/>
      <c r="Q45" s="195"/>
      <c r="R45" s="195"/>
      <c r="S45" s="195"/>
      <c r="T45" s="195"/>
      <c r="U45" s="195"/>
      <c r="V45" s="195"/>
      <c r="W45" s="197"/>
      <c r="X45" s="195"/>
      <c r="Y45" s="195"/>
      <c r="Z45" s="196"/>
    </row>
    <row r="46" spans="1:26" ht="79.5" customHeight="1" x14ac:dyDescent="0.35">
      <c r="A46" s="56" t="s">
        <v>39</v>
      </c>
      <c r="B46" s="21" t="s">
        <v>70</v>
      </c>
      <c r="C46" s="22" t="s">
        <v>40</v>
      </c>
      <c r="D46" s="29"/>
      <c r="E46" s="29"/>
      <c r="F46" s="29" t="s">
        <v>41</v>
      </c>
      <c r="G46" s="31">
        <v>0.7</v>
      </c>
      <c r="H46" s="87">
        <v>1</v>
      </c>
      <c r="I46" s="38"/>
      <c r="J46" s="38"/>
      <c r="K46" s="38"/>
      <c r="L46" s="38"/>
      <c r="M46" s="38"/>
      <c r="N46" s="38"/>
      <c r="O46" s="38"/>
      <c r="P46" s="38"/>
      <c r="Q46" s="38"/>
      <c r="R46" s="38"/>
      <c r="S46" s="38"/>
      <c r="T46" s="42">
        <v>1</v>
      </c>
      <c r="U46" s="43"/>
      <c r="V46" s="46" t="e">
        <f t="shared" si="1"/>
        <v>#DIV/0!</v>
      </c>
      <c r="W46" s="48" t="s">
        <v>71</v>
      </c>
      <c r="X46" s="43"/>
      <c r="Y46" s="43"/>
      <c r="Z46" s="40" t="s">
        <v>43</v>
      </c>
    </row>
    <row r="47" spans="1:26" ht="78" customHeight="1" x14ac:dyDescent="0.35">
      <c r="A47" s="56" t="s">
        <v>39</v>
      </c>
      <c r="B47" s="21" t="s">
        <v>231</v>
      </c>
      <c r="C47" s="22" t="s">
        <v>40</v>
      </c>
      <c r="D47" s="29"/>
      <c r="E47" s="29"/>
      <c r="F47" s="29" t="s">
        <v>41</v>
      </c>
      <c r="G47" s="31">
        <v>0</v>
      </c>
      <c r="H47" s="87">
        <v>1</v>
      </c>
      <c r="I47" s="40"/>
      <c r="J47" s="40"/>
      <c r="K47" s="40"/>
      <c r="L47" s="38"/>
      <c r="M47" s="38"/>
      <c r="N47" s="38"/>
      <c r="O47" s="39"/>
      <c r="P47" s="41"/>
      <c r="Q47" s="38"/>
      <c r="R47" s="37">
        <v>1</v>
      </c>
      <c r="S47" s="38"/>
      <c r="T47" s="39"/>
      <c r="U47" s="43"/>
      <c r="V47" s="46" t="e">
        <f t="shared" si="1"/>
        <v>#DIV/0!</v>
      </c>
      <c r="W47" s="48" t="s">
        <v>181</v>
      </c>
      <c r="X47" s="43"/>
      <c r="Y47" s="43"/>
      <c r="Z47" s="38" t="s">
        <v>68</v>
      </c>
    </row>
    <row r="48" spans="1:26" ht="49.5" customHeight="1" x14ac:dyDescent="0.35">
      <c r="A48" s="56" t="s">
        <v>39</v>
      </c>
      <c r="B48" s="23" t="s">
        <v>72</v>
      </c>
      <c r="C48" s="22" t="s">
        <v>40</v>
      </c>
      <c r="D48" s="29"/>
      <c r="E48" s="29"/>
      <c r="F48" s="29" t="s">
        <v>41</v>
      </c>
      <c r="G48" s="31">
        <v>1</v>
      </c>
      <c r="H48" s="87">
        <v>1</v>
      </c>
      <c r="I48" s="40"/>
      <c r="J48" s="40"/>
      <c r="K48" s="40"/>
      <c r="L48" s="38"/>
      <c r="M48" s="38"/>
      <c r="N48" s="38"/>
      <c r="O48" s="38"/>
      <c r="P48" s="38"/>
      <c r="Q48" s="38"/>
      <c r="R48" s="37">
        <v>1</v>
      </c>
      <c r="S48" s="38"/>
      <c r="T48" s="41"/>
      <c r="U48" s="43"/>
      <c r="V48" s="46" t="e">
        <f t="shared" si="1"/>
        <v>#DIV/0!</v>
      </c>
      <c r="W48" s="48" t="s">
        <v>73</v>
      </c>
      <c r="X48" s="43"/>
      <c r="Y48" s="43"/>
      <c r="Z48" s="40" t="s">
        <v>43</v>
      </c>
    </row>
    <row r="49" spans="1:26" ht="69.75" customHeight="1" x14ac:dyDescent="0.35">
      <c r="A49" s="56" t="s">
        <v>39</v>
      </c>
      <c r="B49" s="23" t="s">
        <v>232</v>
      </c>
      <c r="C49" s="22" t="s">
        <v>40</v>
      </c>
      <c r="D49" s="29"/>
      <c r="E49" s="29"/>
      <c r="F49" s="29" t="s">
        <v>41</v>
      </c>
      <c r="G49" s="31">
        <v>0</v>
      </c>
      <c r="H49" s="87">
        <v>1</v>
      </c>
      <c r="I49" s="40"/>
      <c r="J49" s="40"/>
      <c r="K49" s="40"/>
      <c r="L49" s="38"/>
      <c r="M49" s="38"/>
      <c r="N49" s="38"/>
      <c r="O49" s="38"/>
      <c r="P49" s="38"/>
      <c r="Q49" s="38"/>
      <c r="R49" s="37">
        <v>1</v>
      </c>
      <c r="S49" s="38"/>
      <c r="T49" s="41"/>
      <c r="U49" s="43"/>
      <c r="V49" s="46" t="e">
        <f t="shared" si="1"/>
        <v>#DIV/0!</v>
      </c>
      <c r="W49" s="48" t="s">
        <v>233</v>
      </c>
      <c r="X49" s="43"/>
      <c r="Y49" s="43"/>
      <c r="Z49" s="40" t="s">
        <v>191</v>
      </c>
    </row>
    <row r="50" spans="1:26" ht="69.75" customHeight="1" x14ac:dyDescent="0.35">
      <c r="A50" s="56" t="s">
        <v>39</v>
      </c>
      <c r="B50" s="23" t="s">
        <v>234</v>
      </c>
      <c r="C50" s="22" t="s">
        <v>40</v>
      </c>
      <c r="D50" s="29"/>
      <c r="E50" s="29"/>
      <c r="F50" s="29" t="s">
        <v>41</v>
      </c>
      <c r="G50" s="31">
        <v>0</v>
      </c>
      <c r="H50" s="87">
        <v>1</v>
      </c>
      <c r="I50" s="40"/>
      <c r="J50" s="40"/>
      <c r="K50" s="40"/>
      <c r="L50" s="38"/>
      <c r="M50" s="38"/>
      <c r="N50" s="38"/>
      <c r="O50" s="37">
        <v>1</v>
      </c>
      <c r="P50" s="38"/>
      <c r="Q50" s="38"/>
      <c r="R50" s="38"/>
      <c r="S50" s="38"/>
      <c r="T50" s="41"/>
      <c r="U50" s="43"/>
      <c r="V50" s="46" t="e">
        <f t="shared" si="1"/>
        <v>#DIV/0!</v>
      </c>
      <c r="W50" s="48" t="s">
        <v>235</v>
      </c>
      <c r="X50" s="43"/>
      <c r="Y50" s="43"/>
      <c r="Z50" s="40" t="s">
        <v>236</v>
      </c>
    </row>
    <row r="51" spans="1:26" ht="69.75" customHeight="1" x14ac:dyDescent="0.35">
      <c r="A51" s="56" t="s">
        <v>39</v>
      </c>
      <c r="B51" s="23" t="s">
        <v>237</v>
      </c>
      <c r="C51" s="22" t="s">
        <v>40</v>
      </c>
      <c r="D51" s="29"/>
      <c r="E51" s="29"/>
      <c r="F51" s="29" t="s">
        <v>41</v>
      </c>
      <c r="G51" s="31">
        <v>0</v>
      </c>
      <c r="H51" s="87">
        <v>3</v>
      </c>
      <c r="I51" s="40"/>
      <c r="J51" s="40"/>
      <c r="K51" s="40"/>
      <c r="L51" s="38"/>
      <c r="M51" s="37">
        <v>1</v>
      </c>
      <c r="N51" s="38"/>
      <c r="O51" s="38"/>
      <c r="P51" s="37">
        <v>2</v>
      </c>
      <c r="Q51" s="38"/>
      <c r="R51" s="38"/>
      <c r="S51" s="38"/>
      <c r="T51" s="41"/>
      <c r="U51" s="43"/>
      <c r="V51" s="46" t="e">
        <f t="shared" si="1"/>
        <v>#DIV/0!</v>
      </c>
      <c r="W51" s="48" t="s">
        <v>238</v>
      </c>
      <c r="X51" s="43"/>
      <c r="Y51" s="43"/>
      <c r="Z51" s="40" t="s">
        <v>43</v>
      </c>
    </row>
    <row r="52" spans="1:26" ht="54.75" customHeight="1" thickBot="1" x14ac:dyDescent="0.4">
      <c r="A52" s="56" t="s">
        <v>39</v>
      </c>
      <c r="B52" s="23" t="s">
        <v>74</v>
      </c>
      <c r="C52" s="22" t="s">
        <v>40</v>
      </c>
      <c r="D52" s="29"/>
      <c r="E52" s="29"/>
      <c r="F52" s="29" t="s">
        <v>41</v>
      </c>
      <c r="G52" s="31">
        <v>0.2</v>
      </c>
      <c r="H52" s="87">
        <v>1</v>
      </c>
      <c r="I52" s="40"/>
      <c r="J52" s="38"/>
      <c r="K52" s="38"/>
      <c r="L52" s="38"/>
      <c r="M52" s="38"/>
      <c r="N52" s="38"/>
      <c r="O52" s="38"/>
      <c r="P52" s="38"/>
      <c r="Q52" s="38"/>
      <c r="R52" s="38"/>
      <c r="S52" s="37">
        <v>1</v>
      </c>
      <c r="T52" s="39"/>
      <c r="U52" s="43"/>
      <c r="V52" s="46" t="e">
        <f t="shared" si="1"/>
        <v>#DIV/0!</v>
      </c>
      <c r="W52" s="49" t="s">
        <v>75</v>
      </c>
      <c r="X52" s="43"/>
      <c r="Y52" s="43"/>
      <c r="Z52" s="40" t="s">
        <v>43</v>
      </c>
    </row>
    <row r="53" spans="1:26" ht="15" thickBot="1" x14ac:dyDescent="0.4">
      <c r="A53" s="190" t="s">
        <v>76</v>
      </c>
      <c r="B53" s="195"/>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6"/>
    </row>
    <row r="54" spans="1:26" ht="56.25" customHeight="1" x14ac:dyDescent="0.35">
      <c r="A54" s="56" t="s">
        <v>39</v>
      </c>
      <c r="B54" s="21" t="s">
        <v>77</v>
      </c>
      <c r="C54" s="22" t="s">
        <v>78</v>
      </c>
      <c r="D54" s="75"/>
      <c r="E54" s="75"/>
      <c r="F54" s="29" t="s">
        <v>41</v>
      </c>
      <c r="G54" s="31">
        <v>1</v>
      </c>
      <c r="H54" s="87">
        <v>2</v>
      </c>
      <c r="I54" s="40"/>
      <c r="J54" s="40"/>
      <c r="K54" s="40"/>
      <c r="L54" s="38"/>
      <c r="M54" s="37">
        <v>1</v>
      </c>
      <c r="N54" s="38"/>
      <c r="O54" s="38"/>
      <c r="P54" s="38"/>
      <c r="Q54" s="37">
        <v>1</v>
      </c>
      <c r="R54" s="38"/>
      <c r="S54" s="38"/>
      <c r="T54" s="41"/>
      <c r="U54" s="43"/>
      <c r="V54" s="46" t="e">
        <f t="shared" si="1"/>
        <v>#DIV/0!</v>
      </c>
      <c r="W54" s="21" t="s">
        <v>79</v>
      </c>
      <c r="X54" s="49"/>
      <c r="Y54" s="43"/>
      <c r="Z54" s="40" t="s">
        <v>43</v>
      </c>
    </row>
    <row r="55" spans="1:26" ht="62.25" customHeight="1" x14ac:dyDescent="0.35">
      <c r="A55" s="56" t="s">
        <v>39</v>
      </c>
      <c r="B55" s="21" t="s">
        <v>80</v>
      </c>
      <c r="C55" s="22" t="s">
        <v>40</v>
      </c>
      <c r="D55" s="75"/>
      <c r="E55" s="75"/>
      <c r="F55" s="29" t="s">
        <v>41</v>
      </c>
      <c r="G55" s="31">
        <v>0</v>
      </c>
      <c r="H55" s="87">
        <v>1</v>
      </c>
      <c r="I55" s="40"/>
      <c r="J55" s="40"/>
      <c r="K55" s="40"/>
      <c r="L55" s="38"/>
      <c r="M55" s="37">
        <v>1</v>
      </c>
      <c r="N55" s="38"/>
      <c r="O55" s="38"/>
      <c r="P55" s="38"/>
      <c r="Q55" s="38"/>
      <c r="R55" s="38"/>
      <c r="S55" s="38"/>
      <c r="T55" s="41"/>
      <c r="U55" s="43"/>
      <c r="V55" s="46" t="e">
        <f t="shared" si="1"/>
        <v>#DIV/0!</v>
      </c>
      <c r="W55" s="21" t="s">
        <v>239</v>
      </c>
      <c r="X55" s="49"/>
      <c r="Y55" s="43"/>
      <c r="Z55" s="40" t="s">
        <v>43</v>
      </c>
    </row>
    <row r="56" spans="1:26" ht="51" customHeight="1" x14ac:dyDescent="0.35">
      <c r="A56" s="56" t="s">
        <v>39</v>
      </c>
      <c r="B56" s="21" t="s">
        <v>240</v>
      </c>
      <c r="C56" s="22" t="s">
        <v>40</v>
      </c>
      <c r="D56" s="75"/>
      <c r="E56" s="75"/>
      <c r="F56" s="29" t="s">
        <v>41</v>
      </c>
      <c r="G56" s="31">
        <v>1</v>
      </c>
      <c r="H56" s="87">
        <v>2</v>
      </c>
      <c r="I56" s="40"/>
      <c r="J56" s="40"/>
      <c r="K56" s="37">
        <v>1</v>
      </c>
      <c r="L56" s="38"/>
      <c r="M56" s="38"/>
      <c r="N56" s="38"/>
      <c r="O56" s="38"/>
      <c r="P56" s="38"/>
      <c r="Q56" s="37">
        <v>1</v>
      </c>
      <c r="R56" s="38"/>
      <c r="S56" s="38"/>
      <c r="T56" s="41"/>
      <c r="U56" s="43"/>
      <c r="V56" s="46" t="e">
        <f t="shared" si="1"/>
        <v>#DIV/0!</v>
      </c>
      <c r="W56" s="21" t="s">
        <v>241</v>
      </c>
      <c r="X56" s="49"/>
      <c r="Y56" s="43"/>
      <c r="Z56" s="40" t="s">
        <v>43</v>
      </c>
    </row>
    <row r="57" spans="1:26" ht="69.75" customHeight="1" x14ac:dyDescent="0.35">
      <c r="A57" s="56" t="s">
        <v>39</v>
      </c>
      <c r="B57" s="21" t="s">
        <v>182</v>
      </c>
      <c r="C57" s="22" t="s">
        <v>40</v>
      </c>
      <c r="D57" s="75"/>
      <c r="E57" s="75"/>
      <c r="F57" s="29" t="s">
        <v>41</v>
      </c>
      <c r="G57" s="31">
        <v>1</v>
      </c>
      <c r="H57" s="87">
        <v>2</v>
      </c>
      <c r="I57" s="40"/>
      <c r="J57" s="40"/>
      <c r="K57" s="40"/>
      <c r="L57" s="38"/>
      <c r="M57" s="38"/>
      <c r="N57" s="38"/>
      <c r="O57" s="37">
        <v>1</v>
      </c>
      <c r="P57" s="38"/>
      <c r="Q57" s="38"/>
      <c r="R57" s="37">
        <v>1</v>
      </c>
      <c r="S57" s="38"/>
      <c r="T57" s="41"/>
      <c r="U57" s="43"/>
      <c r="V57" s="46" t="e">
        <f t="shared" si="1"/>
        <v>#DIV/0!</v>
      </c>
      <c r="W57" s="21" t="s">
        <v>183</v>
      </c>
      <c r="X57" s="49"/>
      <c r="Y57" s="43"/>
      <c r="Z57" s="40" t="s">
        <v>43</v>
      </c>
    </row>
    <row r="58" spans="1:26" ht="32.25" customHeight="1" x14ac:dyDescent="0.35">
      <c r="A58" s="19"/>
      <c r="B58" s="5"/>
      <c r="C58" s="5"/>
      <c r="D58" s="29"/>
      <c r="E58" s="29"/>
      <c r="F58" s="29"/>
      <c r="G58" s="32"/>
      <c r="H58" s="33"/>
      <c r="I58" s="44">
        <f t="shared" ref="I58:T58" si="2">SUM(I9:I57)</f>
        <v>1</v>
      </c>
      <c r="J58" s="44">
        <f t="shared" si="2"/>
        <v>3</v>
      </c>
      <c r="K58" s="44">
        <f t="shared" si="2"/>
        <v>5</v>
      </c>
      <c r="L58" s="44">
        <f t="shared" si="2"/>
        <v>5</v>
      </c>
      <c r="M58" s="44">
        <f t="shared" si="2"/>
        <v>6</v>
      </c>
      <c r="N58" s="44">
        <f t="shared" si="2"/>
        <v>6</v>
      </c>
      <c r="O58" s="44">
        <f t="shared" si="2"/>
        <v>8</v>
      </c>
      <c r="P58" s="44">
        <f t="shared" si="2"/>
        <v>6</v>
      </c>
      <c r="Q58" s="44">
        <f t="shared" si="2"/>
        <v>5</v>
      </c>
      <c r="R58" s="44">
        <f t="shared" si="2"/>
        <v>7</v>
      </c>
      <c r="S58" s="44">
        <f t="shared" si="2"/>
        <v>5</v>
      </c>
      <c r="T58" s="44">
        <f t="shared" si="2"/>
        <v>1</v>
      </c>
      <c r="U58" s="5"/>
      <c r="V58" s="43"/>
      <c r="W58" s="5"/>
      <c r="X58" s="5"/>
      <c r="Y58" s="5"/>
      <c r="Z58" s="40"/>
    </row>
    <row r="59" spans="1:26" x14ac:dyDescent="0.35"/>
    <row r="60" spans="1:26" ht="31.5" customHeight="1" x14ac:dyDescent="0.35">
      <c r="A60" s="14" t="s">
        <v>81</v>
      </c>
      <c r="B60" s="57">
        <v>45705</v>
      </c>
    </row>
    <row r="61" spans="1:26" s="52" customFormat="1" ht="21.75" customHeight="1" x14ac:dyDescent="0.35">
      <c r="H61" s="58"/>
      <c r="I61" s="198" t="s">
        <v>82</v>
      </c>
      <c r="J61" s="198"/>
      <c r="K61" s="198"/>
      <c r="L61" s="198"/>
      <c r="M61" s="198"/>
      <c r="N61" s="198"/>
      <c r="O61" s="198"/>
      <c r="P61" s="198"/>
      <c r="Q61" s="198"/>
      <c r="R61" s="198"/>
      <c r="S61" s="198"/>
      <c r="T61" s="198"/>
    </row>
    <row r="62" spans="1:26" s="52" customFormat="1" ht="21.75" customHeight="1" x14ac:dyDescent="0.35">
      <c r="H62" s="58"/>
      <c r="I62" s="51" t="s">
        <v>26</v>
      </c>
      <c r="J62" s="51" t="s">
        <v>27</v>
      </c>
      <c r="K62" s="51" t="s">
        <v>28</v>
      </c>
      <c r="L62" s="51" t="s">
        <v>29</v>
      </c>
      <c r="M62" s="51" t="s">
        <v>83</v>
      </c>
      <c r="N62" s="51" t="s">
        <v>31</v>
      </c>
      <c r="O62" s="51" t="s">
        <v>32</v>
      </c>
      <c r="P62" s="51" t="s">
        <v>84</v>
      </c>
      <c r="Q62" s="51" t="s">
        <v>34</v>
      </c>
      <c r="R62" s="51" t="s">
        <v>35</v>
      </c>
      <c r="S62" s="51" t="s">
        <v>36</v>
      </c>
      <c r="T62" s="51" t="s">
        <v>37</v>
      </c>
    </row>
    <row r="63" spans="1:26" s="52" customFormat="1" ht="21.75" customHeight="1" x14ac:dyDescent="0.35">
      <c r="F63" s="186" t="s">
        <v>85</v>
      </c>
      <c r="G63" s="186"/>
      <c r="H63" s="186"/>
      <c r="I63" s="59">
        <f>+I58</f>
        <v>1</v>
      </c>
      <c r="J63" s="60">
        <f t="shared" ref="J63:T63" si="3">+J58</f>
        <v>3</v>
      </c>
      <c r="K63" s="60">
        <f t="shared" si="3"/>
        <v>5</v>
      </c>
      <c r="L63" s="60">
        <f t="shared" si="3"/>
        <v>5</v>
      </c>
      <c r="M63" s="60">
        <f t="shared" si="3"/>
        <v>6</v>
      </c>
      <c r="N63" s="60">
        <f t="shared" si="3"/>
        <v>6</v>
      </c>
      <c r="O63" s="60">
        <f t="shared" si="3"/>
        <v>8</v>
      </c>
      <c r="P63" s="60">
        <f t="shared" si="3"/>
        <v>6</v>
      </c>
      <c r="Q63" s="60">
        <f t="shared" si="3"/>
        <v>5</v>
      </c>
      <c r="R63" s="60">
        <f t="shared" si="3"/>
        <v>7</v>
      </c>
      <c r="S63" s="60">
        <f t="shared" si="3"/>
        <v>5</v>
      </c>
      <c r="T63" s="60">
        <f t="shared" si="3"/>
        <v>1</v>
      </c>
    </row>
    <row r="64" spans="1:26" s="52" customFormat="1" ht="21.75" customHeight="1" x14ac:dyDescent="0.35">
      <c r="F64" s="186" t="s">
        <v>86</v>
      </c>
      <c r="G64" s="186"/>
      <c r="H64" s="186"/>
      <c r="I64" s="59"/>
      <c r="J64" s="60"/>
      <c r="K64" s="61">
        <f>+I63+J63+K63</f>
        <v>9</v>
      </c>
      <c r="L64" s="60"/>
      <c r="M64" s="60"/>
      <c r="N64" s="61">
        <f>L63+M63+N63</f>
        <v>17</v>
      </c>
      <c r="O64" s="60"/>
      <c r="P64" s="60"/>
      <c r="Q64" s="61">
        <f>O63+P63+Q63</f>
        <v>19</v>
      </c>
      <c r="R64" s="60"/>
      <c r="S64" s="60"/>
      <c r="T64" s="61">
        <f>R63+S63+T63</f>
        <v>13</v>
      </c>
    </row>
    <row r="65" spans="6:20" s="52" customFormat="1" ht="21.75" customHeight="1" x14ac:dyDescent="0.35">
      <c r="F65" s="186" t="s">
        <v>87</v>
      </c>
      <c r="G65" s="186"/>
      <c r="H65" s="186"/>
      <c r="I65" s="59"/>
      <c r="J65" s="60"/>
      <c r="K65" s="60"/>
      <c r="L65" s="60"/>
      <c r="M65" s="60"/>
      <c r="N65" s="61">
        <f>+K64+N64</f>
        <v>26</v>
      </c>
      <c r="O65" s="60"/>
      <c r="P65" s="60"/>
      <c r="Q65" s="60"/>
      <c r="R65" s="60"/>
      <c r="S65" s="60"/>
      <c r="T65" s="61">
        <f>+Q64+T64</f>
        <v>32</v>
      </c>
    </row>
    <row r="66" spans="6:20" s="52" customFormat="1" ht="21.75" customHeight="1" x14ac:dyDescent="0.35">
      <c r="F66" s="186" t="s">
        <v>88</v>
      </c>
      <c r="G66" s="186"/>
      <c r="H66" s="186"/>
      <c r="I66" s="59">
        <f>+I63</f>
        <v>1</v>
      </c>
      <c r="J66" s="60">
        <f>+I63+J63</f>
        <v>4</v>
      </c>
      <c r="K66" s="62">
        <f t="shared" ref="K66:T66" si="4">+J66+K63</f>
        <v>9</v>
      </c>
      <c r="L66" s="60">
        <f t="shared" si="4"/>
        <v>14</v>
      </c>
      <c r="M66" s="60">
        <f t="shared" si="4"/>
        <v>20</v>
      </c>
      <c r="N66" s="62">
        <f t="shared" si="4"/>
        <v>26</v>
      </c>
      <c r="O66" s="60">
        <f t="shared" si="4"/>
        <v>34</v>
      </c>
      <c r="P66" s="60">
        <f t="shared" si="4"/>
        <v>40</v>
      </c>
      <c r="Q66" s="62">
        <f t="shared" si="4"/>
        <v>45</v>
      </c>
      <c r="R66" s="60">
        <f t="shared" si="4"/>
        <v>52</v>
      </c>
      <c r="S66" s="60">
        <f t="shared" si="4"/>
        <v>57</v>
      </c>
      <c r="T66" s="62">
        <f t="shared" si="4"/>
        <v>58</v>
      </c>
    </row>
    <row r="67" spans="6:20" s="52" customFormat="1" ht="21.75" customHeight="1" x14ac:dyDescent="0.35">
      <c r="F67" s="186" t="s">
        <v>89</v>
      </c>
      <c r="G67" s="186"/>
      <c r="H67" s="186"/>
      <c r="I67" s="59"/>
      <c r="J67" s="60"/>
      <c r="K67" s="63">
        <f>+K66/$T$66</f>
        <v>0.15517241379310345</v>
      </c>
      <c r="L67" s="63">
        <f t="shared" ref="L67:T67" si="5">+L66/$T$66</f>
        <v>0.2413793103448276</v>
      </c>
      <c r="M67" s="63">
        <f t="shared" si="5"/>
        <v>0.34482758620689657</v>
      </c>
      <c r="N67" s="63">
        <f t="shared" si="5"/>
        <v>0.44827586206896552</v>
      </c>
      <c r="O67" s="63">
        <f t="shared" si="5"/>
        <v>0.58620689655172409</v>
      </c>
      <c r="P67" s="63">
        <f t="shared" si="5"/>
        <v>0.68965517241379315</v>
      </c>
      <c r="Q67" s="63">
        <f t="shared" si="5"/>
        <v>0.77586206896551724</v>
      </c>
      <c r="R67" s="63">
        <f t="shared" si="5"/>
        <v>0.89655172413793105</v>
      </c>
      <c r="S67" s="63">
        <f t="shared" si="5"/>
        <v>0.98275862068965514</v>
      </c>
      <c r="T67" s="63">
        <f t="shared" si="5"/>
        <v>1</v>
      </c>
    </row>
    <row r="68" spans="6:20" x14ac:dyDescent="0.35">
      <c r="H68" s="50"/>
      <c r="I68" s="50"/>
      <c r="J68" s="50"/>
      <c r="K68" s="50"/>
      <c r="L68" s="50"/>
      <c r="M68" s="50"/>
      <c r="N68" s="50"/>
      <c r="O68" s="50"/>
      <c r="P68" s="50"/>
      <c r="Q68" s="50"/>
      <c r="R68" s="50"/>
      <c r="S68" s="50"/>
      <c r="T68" s="50"/>
    </row>
    <row r="69" spans="6:20" x14ac:dyDescent="0.35">
      <c r="H69" s="50"/>
      <c r="I69" s="50"/>
      <c r="J69" s="50"/>
      <c r="K69" s="50"/>
      <c r="L69" s="50"/>
      <c r="M69" s="50"/>
      <c r="N69" s="50"/>
      <c r="O69" s="50"/>
      <c r="P69" s="50"/>
      <c r="Q69" s="50"/>
      <c r="R69" s="50"/>
      <c r="S69" s="50"/>
      <c r="T69" s="50"/>
    </row>
    <row r="70" spans="6:20" x14ac:dyDescent="0.35">
      <c r="H70" s="50"/>
      <c r="I70" s="50"/>
      <c r="J70" s="50"/>
      <c r="K70" s="50"/>
      <c r="L70" s="50"/>
      <c r="M70" s="50"/>
      <c r="N70" s="50"/>
      <c r="O70" s="50"/>
      <c r="P70" s="50"/>
      <c r="Q70" s="50"/>
      <c r="R70" s="50"/>
      <c r="S70" s="50"/>
      <c r="T70" s="50"/>
    </row>
    <row r="71" spans="6:20" s="53" customFormat="1" ht="22.5" customHeight="1" x14ac:dyDescent="0.35">
      <c r="H71" s="199" t="s">
        <v>90</v>
      </c>
      <c r="I71" s="200" t="s">
        <v>91</v>
      </c>
      <c r="J71" s="200"/>
      <c r="K71" s="200"/>
      <c r="L71" s="200" t="s">
        <v>92</v>
      </c>
      <c r="M71" s="200"/>
      <c r="N71" s="200"/>
      <c r="O71" s="200" t="s">
        <v>93</v>
      </c>
      <c r="P71" s="200"/>
      <c r="Q71" s="200"/>
      <c r="R71" s="200" t="s">
        <v>94</v>
      </c>
      <c r="S71" s="200"/>
      <c r="T71" s="200"/>
    </row>
    <row r="72" spans="6:20" s="53" customFormat="1" ht="22.5" customHeight="1" x14ac:dyDescent="0.35">
      <c r="H72" s="199"/>
      <c r="I72" s="54">
        <f>+K67</f>
        <v>0.15517241379310345</v>
      </c>
      <c r="J72" s="202">
        <f>+K66</f>
        <v>9</v>
      </c>
      <c r="K72" s="202"/>
      <c r="L72" s="54">
        <f>+N67</f>
        <v>0.44827586206896552</v>
      </c>
      <c r="M72" s="202">
        <f>+N66</f>
        <v>26</v>
      </c>
      <c r="N72" s="202"/>
      <c r="O72" s="54">
        <f>+Q67</f>
        <v>0.77586206896551724</v>
      </c>
      <c r="P72" s="202">
        <f>+Q66</f>
        <v>45</v>
      </c>
      <c r="Q72" s="202"/>
      <c r="R72" s="54">
        <f>+T67</f>
        <v>1</v>
      </c>
      <c r="S72" s="202">
        <f>+T66</f>
        <v>58</v>
      </c>
      <c r="T72" s="202"/>
    </row>
    <row r="73" spans="6:20" s="53" customFormat="1" ht="22.5" customHeight="1" x14ac:dyDescent="0.35">
      <c r="H73" s="199"/>
      <c r="I73" s="201"/>
      <c r="J73" s="201"/>
      <c r="K73" s="201"/>
      <c r="L73" s="201"/>
      <c r="M73" s="201"/>
      <c r="N73" s="201"/>
      <c r="O73" s="201"/>
      <c r="P73" s="201"/>
      <c r="Q73" s="201"/>
      <c r="R73" s="201"/>
      <c r="S73" s="201"/>
      <c r="T73" s="201"/>
    </row>
    <row r="74" spans="6:20" x14ac:dyDescent="0.35"/>
    <row r="75" spans="6:20" x14ac:dyDescent="0.35"/>
    <row r="76" spans="6:20" x14ac:dyDescent="0.35"/>
    <row r="77" spans="6:20" x14ac:dyDescent="0.35"/>
    <row r="78" spans="6:20" x14ac:dyDescent="0.35"/>
    <row r="79" spans="6:20" x14ac:dyDescent="0.35"/>
    <row r="81" x14ac:dyDescent="0.35"/>
    <row r="82" x14ac:dyDescent="0.35"/>
    <row r="83" x14ac:dyDescent="0.35"/>
    <row r="84" x14ac:dyDescent="0.35"/>
    <row r="85" x14ac:dyDescent="0.35"/>
    <row r="95" x14ac:dyDescent="0.35"/>
    <row r="96" x14ac:dyDescent="0.35"/>
    <row r="97" x14ac:dyDescent="0.35"/>
    <row r="98" x14ac:dyDescent="0.35"/>
    <row r="99" x14ac:dyDescent="0.35"/>
  </sheetData>
  <protectedRanges>
    <protectedRange sqref="B36" name="Planeacion_12_1_1_1"/>
    <protectedRange sqref="B9" name="Planeacion_3_1_1_1"/>
    <protectedRange sqref="B16 B11" name="Planeacion_6_2_1_1_1"/>
    <protectedRange sqref="B35" name="Planeacion_17_3_1_1_1"/>
    <protectedRange sqref="B29:B31 B22:B27 B10 B13:B15 B20 B44 B46:B52 B54:B57" name="Planeacion_21_3_1_1_1"/>
  </protectedRanges>
  <mergeCells count="44">
    <mergeCell ref="H71:H73"/>
    <mergeCell ref="I71:K71"/>
    <mergeCell ref="I73:K73"/>
    <mergeCell ref="O73:Q73"/>
    <mergeCell ref="R73:T73"/>
    <mergeCell ref="O71:Q71"/>
    <mergeCell ref="R71:T71"/>
    <mergeCell ref="J72:K72"/>
    <mergeCell ref="M72:N72"/>
    <mergeCell ref="P72:Q72"/>
    <mergeCell ref="S72:T72"/>
    <mergeCell ref="L71:N71"/>
    <mergeCell ref="L73:N73"/>
    <mergeCell ref="F63:H63"/>
    <mergeCell ref="F65:H65"/>
    <mergeCell ref="F66:H66"/>
    <mergeCell ref="F67:H67"/>
    <mergeCell ref="F64:H64"/>
    <mergeCell ref="W6:W7"/>
    <mergeCell ref="X6:X7"/>
    <mergeCell ref="Y6:Y7"/>
    <mergeCell ref="A8:Z8"/>
    <mergeCell ref="I61:T61"/>
    <mergeCell ref="F6:F7"/>
    <mergeCell ref="G6:H6"/>
    <mergeCell ref="I6:T6"/>
    <mergeCell ref="U6:U7"/>
    <mergeCell ref="V6:V7"/>
    <mergeCell ref="A28:Z28"/>
    <mergeCell ref="A45:Z45"/>
    <mergeCell ref="A53:Z53"/>
    <mergeCell ref="B1:X1"/>
    <mergeCell ref="B2:X3"/>
    <mergeCell ref="B4:Z4"/>
    <mergeCell ref="A5:A7"/>
    <mergeCell ref="B5:B7"/>
    <mergeCell ref="C5:F5"/>
    <mergeCell ref="G5:U5"/>
    <mergeCell ref="V5:Y5"/>
    <mergeCell ref="Z5:Z7"/>
    <mergeCell ref="C6:C7"/>
    <mergeCell ref="A21:Z21"/>
    <mergeCell ref="D6:D7"/>
    <mergeCell ref="E6:E7"/>
  </mergeCells>
  <dataValidations count="5">
    <dataValidation allowBlank="1" showErrorMessage="1" promptTitle="Gestión Realizada" prompt="En esta celda usted deberá escribir lo que considere importante en la ejecución de esta actividad para logrará el alcance propuesto" sqref="B39 X22:X27 X44 X38:X39 W46:W52 X54:X57" xr:uid="{66BEAB73-80E8-4426-B82F-94F752CA870E}"/>
    <dataValidation allowBlank="1" showErrorMessage="1" promptTitle="Variable 1" prompt="Digite aqui el Valor de la Variable 1" sqref="D22:E27 D46:E52 D29:E44 D54:E58 D15:E20" xr:uid="{07FF832F-7EDB-437B-9CD9-7F78D97CFAE0}"/>
    <dataValidation operator="lessThan" allowBlank="1" showInputMessage="1" showErrorMessage="1" sqref="Z2:Z3 B1:B2 Y3" xr:uid="{02FCCAA3-0B1A-42E1-B5FD-5B49F0FC8C91}"/>
    <dataValidation type="decimal" operator="lessThan" showInputMessage="1" sqref="Z1" xr:uid="{7F038432-CBD1-4A54-B427-E7C16FF7EDA2}">
      <formula1>0</formula1>
    </dataValidation>
    <dataValidation type="decimal" operator="lessThan" allowBlank="1" showInputMessage="1" showErrorMessage="1" sqref="Y1:Y2" xr:uid="{02942907-21A8-4FD9-8930-747EF6091FEF}">
      <formula1>0</formula1>
    </dataValidation>
  </dataValidations>
  <pageMargins left="0.7" right="0.7" top="0.75" bottom="0.75" header="0.3" footer="0.3"/>
  <pageSetup scale="2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B05E6-BACD-4981-BFF8-9E54E39F013E}">
  <dimension ref="A1:F22"/>
  <sheetViews>
    <sheetView showGridLines="0" workbookViewId="0">
      <selection activeCell="B15" sqref="B15"/>
    </sheetView>
  </sheetViews>
  <sheetFormatPr baseColWidth="10" defaultColWidth="0" defaultRowHeight="14.5" x14ac:dyDescent="0.35"/>
  <cols>
    <col min="1" max="1" width="41" bestFit="1" customWidth="1"/>
    <col min="2" max="2" width="50.453125" bestFit="1" customWidth="1"/>
    <col min="3" max="3" width="63.26953125" bestFit="1" customWidth="1"/>
    <col min="4" max="4" width="134.7265625" customWidth="1"/>
    <col min="5" max="5" width="75" bestFit="1" customWidth="1"/>
    <col min="6" max="6" width="11.453125" customWidth="1"/>
    <col min="7" max="16384" width="11.453125" hidden="1"/>
  </cols>
  <sheetData>
    <row r="1" spans="1:5" x14ac:dyDescent="0.35">
      <c r="A1" t="s">
        <v>95</v>
      </c>
      <c r="B1" t="s">
        <v>96</v>
      </c>
      <c r="C1" t="s">
        <v>97</v>
      </c>
      <c r="D1" t="s">
        <v>98</v>
      </c>
      <c r="E1" t="s">
        <v>99</v>
      </c>
    </row>
    <row r="2" spans="1:5" x14ac:dyDescent="0.35">
      <c r="A2" s="3" t="s">
        <v>6</v>
      </c>
      <c r="B2" s="3" t="s">
        <v>100</v>
      </c>
      <c r="C2" s="3" t="s">
        <v>101</v>
      </c>
      <c r="D2" s="3" t="s">
        <v>102</v>
      </c>
      <c r="E2" s="3" t="s">
        <v>103</v>
      </c>
    </row>
    <row r="3" spans="1:5" x14ac:dyDescent="0.35">
      <c r="A3" s="3" t="s">
        <v>104</v>
      </c>
      <c r="B3" s="3" t="s">
        <v>105</v>
      </c>
      <c r="C3" s="3" t="s">
        <v>101</v>
      </c>
      <c r="D3" s="3" t="s">
        <v>106</v>
      </c>
      <c r="E3" s="3" t="s">
        <v>107</v>
      </c>
    </row>
    <row r="4" spans="1:5" x14ac:dyDescent="0.35">
      <c r="A4" s="3" t="s">
        <v>108</v>
      </c>
      <c r="B4" s="3" t="s">
        <v>109</v>
      </c>
      <c r="C4" s="3" t="s">
        <v>101</v>
      </c>
      <c r="D4" s="3" t="s">
        <v>110</v>
      </c>
      <c r="E4" s="3" t="s">
        <v>111</v>
      </c>
    </row>
    <row r="5" spans="1:5" x14ac:dyDescent="0.35">
      <c r="A5" s="3" t="s">
        <v>112</v>
      </c>
      <c r="B5" s="3" t="s">
        <v>113</v>
      </c>
      <c r="C5" s="3" t="s">
        <v>101</v>
      </c>
      <c r="D5" s="3" t="s">
        <v>114</v>
      </c>
      <c r="E5" s="3" t="s">
        <v>114</v>
      </c>
    </row>
    <row r="6" spans="1:5" x14ac:dyDescent="0.35">
      <c r="A6" s="4" t="s">
        <v>115</v>
      </c>
      <c r="B6" s="3" t="s">
        <v>116</v>
      </c>
      <c r="C6" s="3" t="s">
        <v>101</v>
      </c>
      <c r="D6" s="3" t="s">
        <v>117</v>
      </c>
      <c r="E6" s="3" t="s">
        <v>118</v>
      </c>
    </row>
    <row r="7" spans="1:5" x14ac:dyDescent="0.35">
      <c r="A7" s="3" t="s">
        <v>119</v>
      </c>
      <c r="B7" s="3" t="s">
        <v>120</v>
      </c>
      <c r="C7" s="3" t="s">
        <v>101</v>
      </c>
      <c r="D7" s="3" t="s">
        <v>121</v>
      </c>
      <c r="E7" s="3" t="s">
        <v>122</v>
      </c>
    </row>
    <row r="8" spans="1:5" x14ac:dyDescent="0.35">
      <c r="A8" s="3" t="s">
        <v>123</v>
      </c>
      <c r="B8" s="3" t="s">
        <v>124</v>
      </c>
      <c r="C8" s="3" t="s">
        <v>101</v>
      </c>
      <c r="D8" s="3" t="s">
        <v>125</v>
      </c>
      <c r="E8" s="3" t="s">
        <v>126</v>
      </c>
    </row>
    <row r="9" spans="1:5" x14ac:dyDescent="0.35">
      <c r="A9" s="3" t="s">
        <v>16</v>
      </c>
      <c r="B9" s="3" t="s">
        <v>127</v>
      </c>
      <c r="C9" s="3" t="s">
        <v>128</v>
      </c>
      <c r="D9" s="3" t="s">
        <v>129</v>
      </c>
      <c r="E9" s="3" t="s">
        <v>130</v>
      </c>
    </row>
    <row r="10" spans="1:5" x14ac:dyDescent="0.35">
      <c r="A10" s="3" t="s">
        <v>131</v>
      </c>
      <c r="B10" s="3" t="s">
        <v>132</v>
      </c>
      <c r="C10" s="3" t="s">
        <v>133</v>
      </c>
      <c r="D10" s="3" t="s">
        <v>132</v>
      </c>
      <c r="E10" s="3" t="s">
        <v>132</v>
      </c>
    </row>
    <row r="11" spans="1:5" x14ac:dyDescent="0.35">
      <c r="A11" s="3" t="s">
        <v>134</v>
      </c>
      <c r="B11" s="3" t="s">
        <v>132</v>
      </c>
      <c r="C11" s="3" t="s">
        <v>133</v>
      </c>
      <c r="D11" s="3" t="s">
        <v>132</v>
      </c>
      <c r="E11" s="3" t="s">
        <v>132</v>
      </c>
    </row>
    <row r="12" spans="1:5" x14ac:dyDescent="0.35">
      <c r="A12" s="3" t="s">
        <v>135</v>
      </c>
      <c r="B12" s="3" t="s">
        <v>136</v>
      </c>
      <c r="C12" s="3" t="s">
        <v>133</v>
      </c>
      <c r="D12" s="3" t="s">
        <v>137</v>
      </c>
      <c r="E12" s="3" t="s">
        <v>138</v>
      </c>
    </row>
    <row r="13" spans="1:5" x14ac:dyDescent="0.35">
      <c r="A13" s="3" t="s">
        <v>24</v>
      </c>
      <c r="B13" s="3" t="s">
        <v>139</v>
      </c>
      <c r="C13" s="3" t="s">
        <v>101</v>
      </c>
      <c r="D13" s="3" t="s">
        <v>140</v>
      </c>
      <c r="E13" s="3" t="s">
        <v>141</v>
      </c>
    </row>
    <row r="14" spans="1:5" x14ac:dyDescent="0.35">
      <c r="A14" s="3" t="s">
        <v>25</v>
      </c>
      <c r="B14" s="3" t="s">
        <v>142</v>
      </c>
      <c r="C14" s="3" t="s">
        <v>101</v>
      </c>
      <c r="D14" s="3" t="s">
        <v>143</v>
      </c>
      <c r="E14" s="3" t="s">
        <v>144</v>
      </c>
    </row>
    <row r="15" spans="1:5" x14ac:dyDescent="0.35">
      <c r="A15" s="3" t="s">
        <v>19</v>
      </c>
      <c r="B15" s="3" t="s">
        <v>145</v>
      </c>
      <c r="C15" s="3" t="s">
        <v>101</v>
      </c>
      <c r="D15" s="3" t="s">
        <v>146</v>
      </c>
      <c r="E15" s="3" t="s">
        <v>103</v>
      </c>
    </row>
    <row r="16" spans="1:5" x14ac:dyDescent="0.35">
      <c r="A16" s="4" t="s">
        <v>147</v>
      </c>
      <c r="B16" s="3" t="s">
        <v>132</v>
      </c>
      <c r="C16" s="3" t="s">
        <v>101</v>
      </c>
      <c r="D16" s="3" t="s">
        <v>132</v>
      </c>
      <c r="E16" s="3" t="s">
        <v>132</v>
      </c>
    </row>
    <row r="17" spans="1:5" x14ac:dyDescent="0.35">
      <c r="A17" s="3" t="s">
        <v>148</v>
      </c>
      <c r="B17" s="3" t="s">
        <v>149</v>
      </c>
      <c r="C17" s="3" t="s">
        <v>101</v>
      </c>
      <c r="D17" s="3" t="s">
        <v>150</v>
      </c>
      <c r="E17" s="3" t="s">
        <v>151</v>
      </c>
    </row>
    <row r="18" spans="1:5" x14ac:dyDescent="0.35">
      <c r="A18" s="3" t="s">
        <v>152</v>
      </c>
      <c r="B18" s="3" t="s">
        <v>153</v>
      </c>
      <c r="C18" s="3" t="s">
        <v>101</v>
      </c>
      <c r="D18" s="3" t="s">
        <v>154</v>
      </c>
      <c r="E18" s="3" t="s">
        <v>155</v>
      </c>
    </row>
    <row r="19" spans="1:5" x14ac:dyDescent="0.35">
      <c r="A19" s="3" t="s">
        <v>156</v>
      </c>
      <c r="B19" s="3" t="s">
        <v>157</v>
      </c>
      <c r="C19" s="3" t="s">
        <v>101</v>
      </c>
      <c r="D19" s="3" t="s">
        <v>158</v>
      </c>
      <c r="E19" s="3" t="s">
        <v>159</v>
      </c>
    </row>
    <row r="20" spans="1:5" x14ac:dyDescent="0.35">
      <c r="A20" s="3" t="s">
        <v>160</v>
      </c>
      <c r="B20" s="3" t="s">
        <v>161</v>
      </c>
      <c r="C20" s="3" t="s">
        <v>101</v>
      </c>
      <c r="D20" s="3" t="s">
        <v>162</v>
      </c>
      <c r="E20" s="3" t="s">
        <v>163</v>
      </c>
    </row>
    <row r="21" spans="1:5" x14ac:dyDescent="0.35">
      <c r="A21" s="3" t="s">
        <v>164</v>
      </c>
      <c r="B21" s="3" t="s">
        <v>165</v>
      </c>
      <c r="C21" s="3" t="s">
        <v>101</v>
      </c>
      <c r="D21" s="3" t="s">
        <v>166</v>
      </c>
      <c r="E21" s="3" t="s">
        <v>167</v>
      </c>
    </row>
    <row r="22" spans="1:5" x14ac:dyDescent="0.35">
      <c r="A22" s="3" t="s">
        <v>168</v>
      </c>
      <c r="B22" s="3" t="s">
        <v>169</v>
      </c>
      <c r="C22" s="3" t="s">
        <v>101</v>
      </c>
      <c r="D22" s="3" t="s">
        <v>170</v>
      </c>
      <c r="E22" s="3" t="s">
        <v>171</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45459-303D-4B5C-9DB9-7B3E40993752}">
  <dimension ref="K2:K8"/>
  <sheetViews>
    <sheetView workbookViewId="0">
      <selection activeCell="N11" sqref="N11"/>
    </sheetView>
  </sheetViews>
  <sheetFormatPr baseColWidth="10" defaultColWidth="11.453125" defaultRowHeight="14.5" x14ac:dyDescent="0.35"/>
  <sheetData>
    <row r="2" spans="11:11" x14ac:dyDescent="0.35">
      <c r="K2" t="s">
        <v>172</v>
      </c>
    </row>
    <row r="3" spans="11:11" x14ac:dyDescent="0.35">
      <c r="K3" t="s">
        <v>173</v>
      </c>
    </row>
    <row r="4" spans="11:11" x14ac:dyDescent="0.35">
      <c r="K4" t="s">
        <v>41</v>
      </c>
    </row>
    <row r="5" spans="11:11" x14ac:dyDescent="0.35">
      <c r="K5" t="s">
        <v>174</v>
      </c>
    </row>
    <row r="6" spans="11:11" x14ac:dyDescent="0.35">
      <c r="K6" t="s">
        <v>175</v>
      </c>
    </row>
    <row r="7" spans="11:11" x14ac:dyDescent="0.35">
      <c r="K7" t="s">
        <v>176</v>
      </c>
    </row>
    <row r="8" spans="11:11" x14ac:dyDescent="0.35">
      <c r="K8" t="s">
        <v>177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F4E7176A35C3C04FB2EF9AC55358BB58" ma:contentTypeVersion="40" ma:contentTypeDescription="Campos definidos por la oficina de planeación" ma:contentTypeScope="" ma:versionID="823169fffe76a71a05e93851b6b73f02">
  <xsd:schema xmlns:xsd="http://www.w3.org/2001/XMLSchema" xmlns:xs="http://www.w3.org/2001/XMLSchema" xmlns:p="http://schemas.microsoft.com/office/2006/metadata/properties" xmlns:ns1="http://schemas.microsoft.com/sharepoint/v3" xmlns:ns2="b6565643-c00f-44ce-b5d1-532a85e4382c" xmlns:ns3="http://schemas.microsoft.com/sharepoint/v3/fields" xmlns:ns4="cfd7d055-4c42-4b1a-a19c-7e601acfe3a8" xmlns:ns5="befa7d1e-01fa-485d-9633-acfbcfc322e1" targetNamespace="http://schemas.microsoft.com/office/2006/metadata/properties" ma:root="true" ma:fieldsID="50b89b63e96fac72e78a2535ae458b10" ns1:_="" ns2:_="" ns3:_="" ns4:_="" ns5:_="">
    <xsd:import namespace="http://schemas.microsoft.com/sharepoint/v3"/>
    <xsd:import namespace="b6565643-c00f-44ce-b5d1-532a85e4382c"/>
    <xsd:import namespace="http://schemas.microsoft.com/sharepoint/v3/fields"/>
    <xsd:import namespace="cfd7d055-4c42-4b1a-a19c-7e601acfe3a8"/>
    <xsd:import namespace="befa7d1e-01fa-485d-9633-acfbcfc322e1"/>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2:Tipo_de_Norma"/>
                <xsd:element ref="ns1:Language" minOccurs="0"/>
                <xsd:element ref="ns2:Medio_de_conservacion_y_x002f_o_soporte"/>
                <xsd:element ref="ns3:_Format"/>
                <xsd:element ref="ns2:Frecuencia_de_actualizacion"/>
                <xsd:element ref="ns2:Informacion_publicada_o_disponible"/>
                <xsd:element ref="ns2:Estado_Plantilla"/>
                <xsd:element ref="ns4:Nombre_x0020_del_x0020_responsable_x0020_de_x0020_producción" minOccurs="0"/>
                <xsd:element ref="ns4:Código_x0020_nombre_x0020_del_x0020_reponsable_x0020_producción" minOccurs="0"/>
                <xsd:element ref="ns4:Serie" minOccurs="0"/>
                <xsd:element ref="ns4:Sub-Serie" minOccurs="0"/>
                <xsd:element ref="ns4:Código_x0020_responsable_x0020_de_x0020_la_x0020_información" minOccurs="0"/>
                <xsd:element ref="ns4:Tipo_x0020_Documental" minOccurs="0"/>
                <xsd:element ref="ns4:Responsable_x0020_de_x0020_la_x0020_información" minOccurs="0"/>
                <xsd:element ref="ns2:_dlc_DocId" minOccurs="0"/>
                <xsd:element ref="ns2:_dlc_DocIdUrl" minOccurs="0"/>
                <xsd:element ref="ns2:_dlc_DocIdPersist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1"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3"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0"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2"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4"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15"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16"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 ma:index="26" nillable="true" ma:displayName="Valor de Id. de documento" ma:description="El valor del identificador de documento asignado a este elemento." ma:internalName="_dlc_DocId" ma:readOnly="true">
      <xsd:simpleType>
        <xsd:restriction base="dms:Text"/>
      </xsd:simpleType>
    </xsd:element>
    <xsd:element name="_dlc_DocIdUrl" ma:index="2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3"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17"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8"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9"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20"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Código_x0020_responsable_x0020_de_x0020_la_x0020_información" ma:index="21"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element name="Tipo_x0020_Documental" ma:index="22"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3"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befa7d1e-01fa-485d-9633-acfbcfc322e1" elementFormDefault="qualified">
    <xsd:import namespace="http://schemas.microsoft.com/office/2006/documentManagement/types"/>
    <xsd:import namespace="http://schemas.microsoft.com/office/infopath/2007/PartnerControls"/>
    <xsd:element name="DLCPolicyLabelValue" ma:index="34"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5"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6"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Tipo de contenido"/>
        <xsd:element ref="dc:title" maxOccurs="1" ma:index="2" ma:displayName="Título"/>
        <xsd:element ref="dc:subject" minOccurs="0" maxOccurs="1"/>
        <xsd:element ref="dc:description" minOccurs="0" maxOccurs="1"/>
        <xsd:element name="keywords" maxOccurs="1" ma:index="9"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F4E7176A35C3C04FB2EF9AC55358BB58|-1152541523" UniqueId="2018a8f0-29a4-4c93-a56f-edf38dbdac67">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F4E7176A35C3C04FB2EF9AC55358BB58|1334821998" UniqueId="c6980237-d4b8-4c57-a95d-0d68ebd2661f">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properties>
          <segment type="literal">Copia Controlada</segment>
        </label>
      </p:CustomData>
    </p:PolicyItem>
  </p:PolicyItems>
</p:Policy>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PIA</Numero>
    <Language xmlns="http://schemas.microsoft.com/sharepoint/v3">Español (España)</Language>
    <Responsable_x0020_de_x0020_la_x0020_información xmlns="cfd7d055-4c42-4b1a-a19c-7e601acfe3a8">26</Responsable_x0020_de_x0020_la_x0020_información>
    <Fecha_x0020_de_x0020_generación_x0020_de_x0020_la_x0020_información xmlns="b6565643-c00f-44ce-b5d1-532a85e4382c">2025-01-31T05:00:00+00:00</Fecha_x0020_de_x0020_generación_x0020_de_x0020_la_x0020_información>
    <DLCPolicyLabelLock xmlns="befa7d1e-01fa-485d-9633-acfbcfc322e1" xsi:nil="true"/>
    <Tipo_de_Norma xmlns="b6565643-c00f-44ce-b5d1-532a85e4382c">No aplica</Tipo_de_Norma>
    <Serie xmlns="cfd7d055-4c42-4b1a-a19c-7e601acfe3a8">249</Serie>
    <Fecha_x0020_final_x0020_de_x0020_publicación xmlns="b6565643-c00f-44ce-b5d1-532a85e4382c" xsi:nil="true"/>
    <Frecuencia_de_actualizacion xmlns="b6565643-c00f-44ce-b5d1-532a85e4382c">Anual</Frecuencia_de_actualizacion>
    <Mes_Plantilla xmlns="b6565643-c00f-44ce-b5d1-532a85e4382c">octubre</Mes_Plantilla>
    <Nombre_x0020_del_x0020_responsable_x0020_de_x0020_producción xmlns="cfd7d055-4c42-4b1a-a19c-7e601acfe3a8">26</Nombre_x0020_del_x0020_responsable_x0020_de_x0020_producción>
    <Código_x0020_nombre_x0020_del_x0020_reponsable_x0020_producción xmlns="cfd7d055-4c42-4b1a-a19c-7e601acfe3a8">26</Código_x0020_nombre_x0020_del_x0020_reponsable_x0020_producción>
    <Código_x0020_responsable_x0020_de_x0020_la_x0020_información xmlns="cfd7d055-4c42-4b1a-a19c-7e601acfe3a8">26</Código_x0020_responsable_x0020_de_x0020_la_x0020_información>
    <_Format xmlns="http://schemas.microsoft.com/sharepoint/v3/fields">Hoja de calculo</_Format>
    <Descripcion xmlns="b6565643-c00f-44ce-b5d1-532a85e4382c">Presenta el cronograma del Plan Institucional de Archivos de la entidad para la vigencia 2025 Versión 4
</Descripcion>
    <Ano_Plantilla xmlns="b6565643-c00f-44ce-b5d1-532a85e4382c">2025</Ano_Plantilla>
    <Informacion_publicada_o_disponible xmlns="b6565643-c00f-44ce-b5d1-532a85e4382c">https://www.supersalud.gov.co/es-co/nuestra-entidad/planeaci%C3%B3n/planes-institucionales</Informacion_publicada_o_disponible>
    <Sub-Serie xmlns="cfd7d055-4c42-4b1a-a19c-7e601acfe3a8">548</Sub-Seri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2025-10-01T05:00:00+00:00</Fecha_x0020_de_x0020_inicio_x0020_de_x0020_publicación>
    <DLCPolicyLabelClientValue xmlns="befa7d1e-01fa-485d-9633-acfbcfc322e1">Copia Controlada</DLCPolicyLabelClientValue>
    <Tipo_x0020_Documental xmlns="cfd7d055-4c42-4b1a-a19c-7e601acfe3a8">2801</Tipo_x0020_Documental>
    <_dlc_DocId xmlns="b6565643-c00f-44ce-b5d1-532a85e4382c">XQAF2AT3N76N-282333207-503</_dlc_DocId>
    <_dlc_DocIdUrl xmlns="b6565643-c00f-44ce-b5d1-532a85e4382c">
      <Url>https://docs.supersalud.gov.co/PortalWeb/planeacion/_layouts/15/DocIdRedir.aspx?ID=XQAF2AT3N76N-282333207-503</Url>
      <Description>XQAF2AT3N76N-282333207-503</Description>
    </_dlc_DocIdUrl>
    <DLCPolicyLabelValue xmlns="befa7d1e-01fa-485d-9633-acfbcfc322e1">Copia Controlada</DLCPolicyLabelVal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3BECE3-D852-48E4-877C-819241CB64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http://schemas.microsoft.com/sharepoint/v3/fields"/>
    <ds:schemaRef ds:uri="cfd7d055-4c42-4b1a-a19c-7e601acfe3a8"/>
    <ds:schemaRef ds:uri="befa7d1e-01fa-485d-9633-acfbcfc322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F43023-22E2-475F-AD63-F610D210AB63}">
  <ds:schemaRefs>
    <ds:schemaRef ds:uri="http://schemas.microsoft.com/sharepoint/events"/>
  </ds:schemaRefs>
</ds:datastoreItem>
</file>

<file path=customXml/itemProps3.xml><?xml version="1.0" encoding="utf-8"?>
<ds:datastoreItem xmlns:ds="http://schemas.openxmlformats.org/officeDocument/2006/customXml" ds:itemID="{C7D8C0CF-2255-4018-97B6-622E7CFF0FDD}">
  <ds:schemaRefs>
    <ds:schemaRef ds:uri="office.server.policy"/>
  </ds:schemaRefs>
</ds:datastoreItem>
</file>

<file path=customXml/itemProps4.xml><?xml version="1.0" encoding="utf-8"?>
<ds:datastoreItem xmlns:ds="http://schemas.openxmlformats.org/officeDocument/2006/customXml" ds:itemID="{B612D03A-8FBB-4CF4-A887-CF32964EA6D2}">
  <ds:schemaRefs>
    <ds:schemaRef ds:uri="http://www.w3.org/XML/1998/namespace"/>
    <ds:schemaRef ds:uri="befa7d1e-01fa-485d-9633-acfbcfc322e1"/>
    <ds:schemaRef ds:uri="http://schemas.microsoft.com/office/2006/documentManagement/types"/>
    <ds:schemaRef ds:uri="http://schemas.microsoft.com/sharepoint/v3"/>
    <ds:schemaRef ds:uri="b6565643-c00f-44ce-b5d1-532a85e4382c"/>
    <ds:schemaRef ds:uri="http://schemas.microsoft.com/office/infopath/2007/PartnerControls"/>
    <ds:schemaRef ds:uri="http://purl.org/dc/dcmitype/"/>
    <ds:schemaRef ds:uri="cfd7d055-4c42-4b1a-a19c-7e601acfe3a8"/>
    <ds:schemaRef ds:uri="http://purl.org/dc/elements/1.1/"/>
    <ds:schemaRef ds:uri="http://purl.org/dc/terms/"/>
    <ds:schemaRef ds:uri="http://schemas.openxmlformats.org/package/2006/metadata/core-properties"/>
    <ds:schemaRef ds:uri="http://schemas.microsoft.com/sharepoint/v3/fields"/>
    <ds:schemaRef ds:uri="http://schemas.microsoft.com/office/2006/metadata/properties"/>
  </ds:schemaRefs>
</ds:datastoreItem>
</file>

<file path=customXml/itemProps5.xml><?xml version="1.0" encoding="utf-8"?>
<ds:datastoreItem xmlns:ds="http://schemas.openxmlformats.org/officeDocument/2006/customXml" ds:itemID="{B2A1F141-DDDB-4A9B-A710-2A231E9E74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PINAR-V3</vt:lpstr>
      <vt:lpstr>PINAR-V4</vt:lpstr>
      <vt:lpstr>PINAR-V2</vt:lpstr>
      <vt:lpstr>PINAR-V1</vt:lpstr>
      <vt:lpstr>Metadatos</vt:lpstr>
      <vt:lpstr>LISTADOS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Cronograma PINAR 2025 Versión 4</dc:title>
  <dc:subject/>
  <dc:creator>Dell Inspiron</dc:creator>
  <cp:keywords>cronograma, 2025, pinar, supersalud</cp:keywords>
  <dc:description/>
  <cp:lastModifiedBy>Adriana Maria Guerrero Ladino</cp:lastModifiedBy>
  <cp:revision/>
  <dcterms:created xsi:type="dcterms:W3CDTF">2021-12-02T20:51:37Z</dcterms:created>
  <dcterms:modified xsi:type="dcterms:W3CDTF">2025-10-04T21:39:45Z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0x0101006C70C9CFFF10F647A97BB5C9232AAEE500F4E7176A35C3C04FB2EF9AC55358BB58</vt:lpwstr>
  </property>
  <property fmtid="{D5CDD505-2E9C-101B-9397-08002B2CF9AE}" pid="4" name="Publicado">
    <vt:bool>true</vt:bool>
  </property>
  <property fmtid="{D5CDD505-2E9C-101B-9397-08002B2CF9AE}" pid="5" name="_dlc_DocIdItemGuid">
    <vt:lpwstr>a781549b-fc3e-4fe2-8213-4814375bdd5d</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