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612\PETI\"/>
    </mc:Choice>
  </mc:AlternateContent>
  <xr:revisionPtr revIDLastSave="0" documentId="13_ncr:1_{00469042-55B2-4AFB-9EF2-FBB3AA23C446}" xr6:coauthVersionLast="47" xr6:coauthVersionMax="47" xr10:uidLastSave="{00000000-0000-0000-0000-000000000000}"/>
  <bookViews>
    <workbookView xWindow="-120" yWindow="-120" windowWidth="20730" windowHeight="11040" tabRatio="404" xr2:uid="{47E245A7-1EEF-46B1-B03D-9F73A2AF47B0}"/>
  </bookViews>
  <sheets>
    <sheet name="PETI" sheetId="1" r:id="rId1"/>
    <sheet name="Metadatos" sheetId="2" state="hidden" r:id="rId2"/>
  </sheets>
  <definedNames>
    <definedName name="_xlnm.Print_Area" localSheetId="0">PETI!$A$1:$S$36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" l="1"/>
  <c r="F34" i="1"/>
  <c r="O34" i="1"/>
  <c r="L34" i="1"/>
  <c r="I34" i="1"/>
  <c r="G34" i="1" l="1"/>
  <c r="J34" i="1"/>
  <c r="M34" i="1"/>
  <c r="P34" i="1"/>
  <c r="H34" i="1" l="1"/>
  <c r="R34" i="1"/>
  <c r="N34" i="1"/>
  <c r="Q34" i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32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<sst xmlns="http://schemas.openxmlformats.org/spreadsheetml/2006/main" count="247" uniqueCount="155">
  <si>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</si>
  <si>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</si>
  <si>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</si>
  <si>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</si>
  <si>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</si>
  <si>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</si>
  <si>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</si>
  <si>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</t>
  </si>
  <si>
    <t>ACTIVIDAD PLAN ANUAL DE GESTION - PAG</t>
  </si>
  <si>
    <t xml:space="preserve">Actividades acumuladas ejecutadas en cumplimiento del Plan Estrategico de Tecnologiad de la Información
</t>
  </si>
  <si>
    <t>PLAN INSTITUCIONAL</t>
  </si>
  <si>
    <t>Plan Estratégico de Tecnologías de la Información - PETI.</t>
  </si>
  <si>
    <t>DEPENDENCIA RESPONSABLE DEL PLAN</t>
  </si>
  <si>
    <t>Subdirección de Tecnologías de la Información - STI.</t>
  </si>
  <si>
    <t xml:space="preserve">CODIGO INDICADOR ASOCIADO </t>
  </si>
  <si>
    <t>E4-PA-001</t>
  </si>
  <si>
    <t>NOMBRE DEL INDICADOR:</t>
  </si>
  <si>
    <t>Avance en el cumplimiento del Plan Estratégico de Tecnologías de la Información y las Comunicaciones PETI</t>
  </si>
  <si>
    <t>Última fecha de actualización del registro:</t>
  </si>
  <si>
    <t>Variable 1:</t>
  </si>
  <si>
    <t>Actividad ejecutada en el PETI.</t>
  </si>
  <si>
    <t>Variable 2:</t>
  </si>
  <si>
    <t>Actividad progarmada en el PETI.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</si>
  <si>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</si>
  <si>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</si>
  <si>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</si>
  <si>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</si>
  <si>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</si>
  <si>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</si>
  <si>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</si>
  <si>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</si>
  <si>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</si>
  <si>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</si>
  <si>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</si>
  <si>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</si>
  <si>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</si>
  <si>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</si>
  <si>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</si>
  <si>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</si>
  <si>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</si>
  <si>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>Fortalecer los sistemas de información misionales, con un enfoque en la integración e interoperabilidad de datos e información</t>
  </si>
  <si>
    <t>Informes de Gestión y seguimiento, código fuente, documentación de requerimiento</t>
  </si>
  <si>
    <t>4</t>
  </si>
  <si>
    <t>STI -Grupo de Sistemas de Información</t>
  </si>
  <si>
    <t>Crear la hoja de vida del vigilado</t>
  </si>
  <si>
    <t>2</t>
  </si>
  <si>
    <t>Fortalecer la gestión de soluciones de software a procesos administrativos de Supersalud</t>
  </si>
  <si>
    <t xml:space="preserve">Fortalecer los tramites y servicios para ciudadanos y entidades vigiladas de la Superintendencia de Salud </t>
  </si>
  <si>
    <t>Consolidar las PQRS entorno a la prestación de los servicios de salud</t>
  </si>
  <si>
    <t xml:space="preserve">Definir e implementar el modelo de Gobernanza de Datos para la Supersalud. 
 </t>
  </si>
  <si>
    <t>Informes de Gestión y seguimiento</t>
  </si>
  <si>
    <t>Interdisciplinario
(Analítica, STI)</t>
  </si>
  <si>
    <t xml:space="preserve">Articular el modelo de Gobernanza de Datos y su gestión de manera transversal en la entidad. </t>
  </si>
  <si>
    <t>Impulsar la Seguridad digital a través de la adopción del modelo de seguridad y privacidad de la información y de la implementación de un SGSI para la entidad.</t>
  </si>
  <si>
    <t>STI - Grupo de Seguridad Digital</t>
  </si>
  <si>
    <t>Fortalecer la seguridad de la información a través de la implementación de controles de seguridad informática y ciberseguridad.</t>
  </si>
  <si>
    <t>Fortalecer la implementación de los controles de protección de datos personales a través de un programa de protección y la adopción de las políticas PDP y privacidad.</t>
  </si>
  <si>
    <t>Fortalecer las funciones de IVC de la SNS a través de la implementación de procedimientos y controles de auditoría a sistemas de información, cadena de custodia y Laboratorio Forense</t>
  </si>
  <si>
    <t>Implementar y gestionar el Plan de Capacidad de TI</t>
  </si>
  <si>
    <t>STI - Grupo de Infraestructura</t>
  </si>
  <si>
    <t xml:space="preserve">Optimizar la gestión de la infraestructura tecnológica </t>
  </si>
  <si>
    <t>Fortalecer las capacidades organizacionales para la Gestión de los Proyectos de TI</t>
  </si>
  <si>
    <t>STI - Grupo de Estrategia, Gobierno y Arquitectura</t>
  </si>
  <si>
    <t>Fortalecer el modelo de Gobierno de TI.</t>
  </si>
  <si>
    <t>SIT - Grupo de Estrategia, Gobierno y Arquitectura</t>
  </si>
  <si>
    <t>Implementación del Plan de formación y capacitación de Tecnologías de la Información y Comunicación (TIC).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</si>
  <si>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</si>
  <si>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</si>
  <si>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</si>
  <si>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</si>
  <si>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</si>
  <si>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</si>
  <si>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</si>
  <si>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</si>
  <si>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</si>
  <si>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</si>
  <si>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</si>
  <si>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</si>
  <si>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</si>
  <si>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</si>
  <si>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</si>
  <si>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</si>
  <si>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</si>
  <si>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</si>
  <si>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</si>
  <si>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</si>
  <si>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</si>
  <si>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</si>
  <si>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</si>
  <si>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</si>
  <si>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</si>
  <si>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</si>
  <si>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</si>
  <si>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</si>
  <si>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</si>
  <si>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</si>
  <si>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</si>
  <si>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Total de actividades ejecutadas</t>
  </si>
  <si>
    <t>VARIABLE 2:</t>
  </si>
  <si>
    <t>Denominador</t>
  </si>
  <si>
    <t>Total de actividades programadas en el plan para la vigencia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</si>
  <si>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</si>
  <si>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</si>
  <si>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</si>
  <si>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</si>
  <si>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</si>
  <si>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</si>
  <si>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</si>
  <si>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</si>
  <si>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</si>
  <si>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</si>
  <si>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</si>
  <si>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</si>
  <si>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</si>
  <si>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</si>
  <si>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</si>
  <si>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</si>
  <si>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</si>
  <si>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</si>
  <si>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</si>
  <si>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</si>
  <si>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</si>
  <si>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</si>
  <si>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</si>
  <si>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</si>
  <si>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</si>
  <si>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</si>
  <si>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</si>
  <si>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</si>
  <si>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</si>
  <si>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</si>
  <si>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</si>
  <si>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</si>
  <si>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</si>
  <si>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</si>
  <si>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</si>
  <si>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</si>
  <si>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</si>
  <si>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</si>
  <si>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</si>
  <si>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</si>
  <si>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</si>
  <si>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</si>
  <si>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</si>
  <si>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</si>
  <si>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</si>
  <si>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</si>
  <si>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</si>
  <si>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</si>
  <si>
    <r>
      <rPr>
        <b/>
        <sz val="12"/>
        <color rgb="FF000000"/>
        <rFont val="Arial"/>
        <family val="2"/>
      </rPr>
      <t>INI-SIS-01</t>
    </r>
    <r>
      <rPr>
        <sz val="12"/>
        <color rgb="FF000000"/>
        <rFont val="Arial"/>
        <family val="2"/>
      </rPr>
      <t xml:space="preserve">
Fomentar la evolución de las soluciones de software para fortalecer y optimizar los procesos misionales, estratégicos, de evaluacion y de apoyo en la entidad.</t>
    </r>
  </si>
  <si>
    <r>
      <rPr>
        <b/>
        <sz val="12"/>
        <color rgb="FF000000"/>
        <rFont val="Arial"/>
        <family val="2"/>
      </rPr>
      <t>INI-INF-02</t>
    </r>
    <r>
      <rPr>
        <sz val="12"/>
        <color rgb="FF000000"/>
        <rFont val="Arial"/>
        <family val="2"/>
      </rPr>
      <t xml:space="preserve">
Definir e implementar el Modelo de Gobernanza de datos e información para fortalecer la Gestión de Información de la entidad
</t>
    </r>
  </si>
  <si>
    <r>
      <rPr>
        <b/>
        <sz val="12"/>
        <color rgb="FF000000"/>
        <rFont val="Arial"/>
        <family val="2"/>
      </rPr>
      <t>INI-SEG-03</t>
    </r>
    <r>
      <rPr>
        <sz val="12"/>
        <color rgb="FF000000"/>
        <rFont val="Arial"/>
        <family val="2"/>
      </rPr>
      <t xml:space="preserve">
Fortalecer la gobernanza de la información a través de la implementación de la seguridad digital, la protección de datos personales, la privacidad de la información, la seguridad informática y la resiliencia a través de la aplicación de la ciberseguridad en la Arquitectura de TI de la entidad.
</t>
    </r>
  </si>
  <si>
    <r>
      <rPr>
        <b/>
        <sz val="12"/>
        <color rgb="FF000000"/>
        <rFont val="Arial"/>
        <family val="2"/>
      </rPr>
      <t>INI-SRVTI-05</t>
    </r>
    <r>
      <rPr>
        <sz val="12"/>
        <color rgb="FF000000"/>
        <rFont val="Arial"/>
        <family val="2"/>
      </rPr>
      <t xml:space="preserve">
Fortalecer la disponibilidad, operación y soporte de la infraestructura tecnológica para optimizar los servicios, procesos y trámites en la entidad</t>
    </r>
  </si>
  <si>
    <r>
      <rPr>
        <b/>
        <sz val="12"/>
        <color rgb="FF000000"/>
        <rFont val="Arial"/>
        <family val="2"/>
      </rPr>
      <t>INI-GOB-07</t>
    </r>
    <r>
      <rPr>
        <sz val="12"/>
        <color rgb="FF000000"/>
        <rFont val="Arial"/>
        <family val="2"/>
      </rPr>
      <t xml:space="preserve">
Fortalecer la gobernanza y el gobierno para la gestión de tecnología y proyectos con componentes de TI
</t>
    </r>
  </si>
  <si>
    <r>
      <rPr>
        <b/>
        <sz val="12"/>
        <color rgb="FF000000"/>
        <rFont val="Arial"/>
        <family val="2"/>
      </rPr>
      <t>INI-UYA-08</t>
    </r>
    <r>
      <rPr>
        <sz val="12"/>
        <color rgb="FF000000"/>
        <rFont val="Arial"/>
        <family val="2"/>
      </rPr>
      <t xml:space="preserve">
Fortalecimiento de la habilidades digitales para usuarios internos y externos de la entidad.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</si>
</sst>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6" fillId="5" borderId="26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10" fillId="0" borderId="10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0" fontId="21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3" fontId="10" fillId="0" borderId="22" xfId="3" applyFont="1" applyBorder="1" applyAlignment="1" applyProtection="1">
      <alignment horizontal="center" vertical="center" wrapText="1"/>
    </xf>
    <xf numFmtId="43" fontId="10" fillId="0" borderId="33" xfId="3" applyFont="1" applyBorder="1" applyAlignment="1" applyProtection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2" applyFont="1" applyBorder="1" applyAlignment="1" applyProtection="1">
      <alignment horizontal="center" vertical="center" wrapText="1"/>
      <protection locked="0"/>
    </xf>
    <xf numFmtId="14" fontId="23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1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11" fillId="0" borderId="10" xfId="3" applyNumberFormat="1" applyFont="1" applyBorder="1" applyAlignment="1" applyProtection="1">
      <alignment horizontal="center" vertical="center" wrapText="1"/>
      <protection locked="0"/>
    </xf>
    <xf numFmtId="164" fontId="11" fillId="4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3" fillId="0" borderId="8" xfId="2" applyFont="1" applyBorder="1" applyAlignment="1" applyProtection="1">
      <alignment vertical="center" wrapText="1"/>
      <protection locked="0"/>
    </xf>
    <xf numFmtId="0" fontId="23" fillId="0" borderId="9" xfId="2" applyFont="1" applyBorder="1" applyAlignment="1" applyProtection="1">
      <alignment vertical="center" wrapText="1"/>
      <protection locked="0"/>
    </xf>
    <xf numFmtId="0" fontId="23" fillId="0" borderId="7" xfId="2" applyFont="1" applyBorder="1" applyAlignment="1" applyProtection="1">
      <alignment vertical="center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2" fillId="0" borderId="8" xfId="2" applyFont="1" applyBorder="1" applyAlignment="1" applyProtection="1">
      <alignment horizontal="left" vertical="top" wrapText="1"/>
      <protection locked="0"/>
    </xf>
    <xf numFmtId="0" fontId="22" fillId="0" borderId="9" xfId="2" applyFont="1" applyBorder="1" applyAlignment="1" applyProtection="1">
      <alignment horizontal="left" vertical="top" wrapText="1"/>
      <protection locked="0"/>
    </xf>
    <xf numFmtId="0" fontId="22" fillId="0" borderId="7" xfId="2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2" fillId="0" borderId="8" xfId="2" applyFont="1" applyBorder="1" applyAlignment="1" applyProtection="1">
      <alignment vertical="top" wrapText="1"/>
      <protection locked="0"/>
    </xf>
    <xf numFmtId="0" fontId="22" fillId="0" borderId="9" xfId="2" applyFont="1" applyBorder="1" applyAlignment="1" applyProtection="1">
      <alignment vertical="top" wrapText="1"/>
      <protection locked="0"/>
    </xf>
    <xf numFmtId="0" fontId="22" fillId="0" borderId="7" xfId="2" applyFont="1" applyBorder="1" applyAlignment="1" applyProtection="1">
      <alignment vertical="top" wrapText="1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9" fontId="6" fillId="2" borderId="21" xfId="1" applyFont="1" applyFill="1" applyBorder="1" applyAlignment="1" applyProtection="1">
      <alignment horizontal="left" vertical="top"/>
      <protection locked="0"/>
    </xf>
    <xf numFmtId="9" fontId="6" fillId="2" borderId="20" xfId="1" applyFont="1" applyFill="1" applyBorder="1" applyAlignment="1" applyProtection="1">
      <alignment horizontal="left" vertical="top"/>
      <protection locked="0"/>
    </xf>
    <xf numFmtId="9" fontId="6" fillId="2" borderId="24" xfId="1" applyFont="1" applyFill="1" applyBorder="1" applyAlignment="1" applyProtection="1">
      <alignment horizontal="left" vertical="top"/>
      <protection locked="0"/>
    </xf>
    <xf numFmtId="0" fontId="22" fillId="0" borderId="8" xfId="2" applyFont="1" applyBorder="1" applyAlignment="1" applyProtection="1">
      <alignment vertical="center" wrapText="1"/>
      <protection locked="0"/>
    </xf>
    <xf numFmtId="0" fontId="22" fillId="0" borderId="9" xfId="2" applyFont="1" applyBorder="1" applyAlignment="1" applyProtection="1">
      <alignment vertical="center" wrapText="1"/>
      <protection locked="0"/>
    </xf>
    <xf numFmtId="0" fontId="22" fillId="0" borderId="7" xfId="2" applyFont="1" applyBorder="1" applyAlignment="1" applyProtection="1">
      <alignment vertical="center" wrapTex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9" fontId="6" fillId="2" borderId="25" xfId="1" applyFont="1" applyFill="1" applyBorder="1" applyAlignment="1" applyProtection="1">
      <alignment horizontal="left" vertical="top"/>
      <protection locked="0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22" fillId="0" borderId="10" xfId="2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vertical="top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28" xfId="0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vertical="top" wrapText="1"/>
      <protection locked="0"/>
    </xf>
    <xf numFmtId="0" fontId="24" fillId="0" borderId="18" xfId="0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6" fillId="0" borderId="10" xfId="2" applyFont="1" applyBorder="1" applyAlignment="1" applyProtection="1">
      <alignment horizontal="left" vertical="top" wrapText="1"/>
      <protection locked="0"/>
    </xf>
    <xf numFmtId="0" fontId="27" fillId="0" borderId="10" xfId="0" applyFont="1" applyBorder="1" applyAlignment="1">
      <alignment horizontal="left" vertical="top" wrapText="1"/>
    </xf>
  </cellXfs>
  <cellStyles count="5">
    <cellStyle name="Hipervínculo" xfId="4" builtinId="8"/>
    <cellStyle name="Millares" xfId="3" builtinId="3"/>
    <cellStyle name="Normal" xfId="0" builtinId="0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99FF"/>
      <color rgb="FFCC66FF"/>
      <color rgb="FF00FFFF"/>
      <color rgb="FFFFFFCC"/>
      <color rgb="FFFF9900"/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143997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23"/>
  <sheetViews>
    <sheetView tabSelected="1" zoomScale="90" zoomScaleNormal="90" zoomScaleSheetLayoutView="85" workbookViewId="0">
      <selection activeCell="B31" sqref="B31"/>
    </sheetView>
  </sheetViews>
  <sheetFormatPr baseColWidth="10" defaultColWidth="0" defaultRowHeight="14.25" x14ac:dyDescent="0.2"/>
  <cols>
    <col min="1" max="1" width="33" style="2" customWidth="1"/>
    <col min="2" max="2" width="45.28515625" style="2" customWidth="1"/>
    <col min="3" max="3" width="36.140625" style="2" customWidth="1"/>
    <col min="4" max="4" width="13.7109375" style="9" customWidth="1"/>
    <col min="5" max="5" width="13.85546875" style="9" customWidth="1"/>
    <col min="6" max="6" width="19.5703125" style="2" customWidth="1"/>
    <col min="7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" x14ac:dyDescent="0.2">
      <c r="A1" s="25"/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26" t="s">
        <v>1</v>
      </c>
      <c r="R1" s="31" t="s">
        <v>2</v>
      </c>
    </row>
    <row r="2" spans="1:19" ht="15" customHeight="1" x14ac:dyDescent="0.2">
      <c r="A2" s="27"/>
      <c r="B2" s="79" t="s">
        <v>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28" t="s">
        <v>4</v>
      </c>
      <c r="R2" s="32">
        <v>1</v>
      </c>
    </row>
    <row r="3" spans="1:19" ht="15" x14ac:dyDescent="0.2">
      <c r="A3" s="29"/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30" t="s">
        <v>5</v>
      </c>
      <c r="R3" s="33">
        <v>46010</v>
      </c>
    </row>
    <row r="4" spans="1:19" ht="5.25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48.6" customHeight="1" x14ac:dyDescent="0.2">
      <c r="A5" s="60" t="s">
        <v>6</v>
      </c>
      <c r="B5" s="61"/>
      <c r="C5" s="73" t="s">
        <v>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  <c r="S5" s="3"/>
    </row>
    <row r="6" spans="1:19" s="4" customFormat="1" ht="21.75" customHeight="1" x14ac:dyDescent="0.2">
      <c r="A6" s="60" t="s">
        <v>8</v>
      </c>
      <c r="B6" s="61"/>
      <c r="C6" s="85" t="s">
        <v>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  <c r="S6" s="3"/>
    </row>
    <row r="7" spans="1:19" s="4" customFormat="1" ht="18" x14ac:dyDescent="0.2">
      <c r="A7" s="60" t="s">
        <v>10</v>
      </c>
      <c r="B7" s="61"/>
      <c r="C7" s="65" t="s">
        <v>11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  <c r="S7" s="3"/>
    </row>
    <row r="8" spans="1:19" s="4" customFormat="1" ht="18" x14ac:dyDescent="0.2">
      <c r="A8" s="60" t="s">
        <v>12</v>
      </c>
      <c r="B8" s="61"/>
      <c r="C8" s="95" t="s">
        <v>13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/>
      <c r="S8" s="3"/>
    </row>
    <row r="9" spans="1:19" s="4" customFormat="1" ht="18" x14ac:dyDescent="0.2">
      <c r="A9" s="59" t="s">
        <v>14</v>
      </c>
      <c r="B9" s="59"/>
      <c r="C9" s="51" t="s">
        <v>15</v>
      </c>
      <c r="D9" s="60" t="s">
        <v>16</v>
      </c>
      <c r="E9" s="98"/>
      <c r="F9" s="98"/>
      <c r="G9" s="74" t="s">
        <v>17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3"/>
    </row>
    <row r="10" spans="1:19" s="4" customFormat="1" ht="18" x14ac:dyDescent="0.2">
      <c r="A10" s="70" t="s">
        <v>18</v>
      </c>
      <c r="B10" s="71"/>
      <c r="C10" s="52">
        <v>46050</v>
      </c>
      <c r="D10" s="59" t="s">
        <v>19</v>
      </c>
      <c r="E10" s="59"/>
      <c r="F10" s="103" t="s">
        <v>20</v>
      </c>
      <c r="G10" s="103"/>
      <c r="H10" s="103"/>
      <c r="I10" s="103"/>
      <c r="J10" s="42" t="s">
        <v>21</v>
      </c>
      <c r="K10" s="73" t="s">
        <v>22</v>
      </c>
      <c r="L10" s="74"/>
      <c r="M10" s="74"/>
      <c r="N10" s="75"/>
      <c r="O10" s="60" t="s">
        <v>23</v>
      </c>
      <c r="P10" s="61"/>
      <c r="Q10" s="101" t="s">
        <v>24</v>
      </c>
      <c r="R10" s="102"/>
      <c r="S10" s="3"/>
    </row>
    <row r="11" spans="1:19" s="3" customFormat="1" ht="6.75" customHeight="1" x14ac:dyDescent="0.2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62" t="s">
        <v>25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3"/>
    </row>
    <row r="13" spans="1:19" s="4" customFormat="1" ht="12.75" x14ac:dyDescent="0.2">
      <c r="A13" s="72" t="s">
        <v>26</v>
      </c>
      <c r="B13" s="68" t="s">
        <v>27</v>
      </c>
      <c r="C13" s="68" t="s">
        <v>28</v>
      </c>
      <c r="D13" s="106" t="s">
        <v>29</v>
      </c>
      <c r="E13" s="106" t="s">
        <v>30</v>
      </c>
      <c r="F13" s="70" t="s">
        <v>31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71"/>
      <c r="R13" s="69" t="s">
        <v>32</v>
      </c>
      <c r="S13" s="3"/>
    </row>
    <row r="14" spans="1:19" s="4" customFormat="1" ht="12.75" x14ac:dyDescent="0.2">
      <c r="A14" s="72"/>
      <c r="B14" s="68"/>
      <c r="C14" s="68"/>
      <c r="D14" s="107"/>
      <c r="E14" s="107"/>
      <c r="F14" s="70" t="s">
        <v>33</v>
      </c>
      <c r="G14" s="99"/>
      <c r="H14" s="99"/>
      <c r="I14" s="70" t="s">
        <v>34</v>
      </c>
      <c r="J14" s="99"/>
      <c r="K14" s="99"/>
      <c r="L14" s="70" t="s">
        <v>35</v>
      </c>
      <c r="M14" s="99"/>
      <c r="N14" s="99"/>
      <c r="O14" s="70" t="s">
        <v>36</v>
      </c>
      <c r="P14" s="99"/>
      <c r="Q14" s="99"/>
      <c r="R14" s="69"/>
      <c r="S14" s="3"/>
    </row>
    <row r="15" spans="1:19" s="36" customFormat="1" ht="61.9" customHeight="1" x14ac:dyDescent="0.25">
      <c r="A15" s="72"/>
      <c r="B15" s="68"/>
      <c r="C15" s="68"/>
      <c r="D15" s="40">
        <v>2025</v>
      </c>
      <c r="E15" s="40">
        <v>2026</v>
      </c>
      <c r="F15" s="43" t="s">
        <v>37</v>
      </c>
      <c r="G15" s="43" t="s">
        <v>38</v>
      </c>
      <c r="H15" s="41" t="s">
        <v>39</v>
      </c>
      <c r="I15" s="43" t="s">
        <v>37</v>
      </c>
      <c r="J15" s="43" t="s">
        <v>38</v>
      </c>
      <c r="K15" s="41" t="s">
        <v>39</v>
      </c>
      <c r="L15" s="43" t="s">
        <v>37</v>
      </c>
      <c r="M15" s="43" t="s">
        <v>38</v>
      </c>
      <c r="N15" s="41" t="s">
        <v>39</v>
      </c>
      <c r="O15" s="43" t="s">
        <v>37</v>
      </c>
      <c r="P15" s="43" t="s">
        <v>38</v>
      </c>
      <c r="Q15" s="41" t="s">
        <v>39</v>
      </c>
      <c r="R15" s="69"/>
      <c r="S15" s="35"/>
    </row>
    <row r="16" spans="1:19" s="36" customFormat="1" ht="60" x14ac:dyDescent="0.25">
      <c r="A16" s="108" t="s">
        <v>149</v>
      </c>
      <c r="B16" s="109" t="s">
        <v>40</v>
      </c>
      <c r="C16" s="110" t="s">
        <v>41</v>
      </c>
      <c r="D16" s="54" t="s">
        <v>42</v>
      </c>
      <c r="E16" s="56">
        <v>4</v>
      </c>
      <c r="F16" s="57">
        <v>1</v>
      </c>
      <c r="G16" s="58"/>
      <c r="H16" s="58"/>
      <c r="I16" s="57">
        <v>1</v>
      </c>
      <c r="J16" s="58"/>
      <c r="K16" s="58"/>
      <c r="L16" s="57">
        <v>1</v>
      </c>
      <c r="M16" s="58"/>
      <c r="N16" s="58"/>
      <c r="O16" s="57">
        <v>1</v>
      </c>
      <c r="P16" s="58"/>
      <c r="Q16" s="58"/>
      <c r="R16" s="50" t="s">
        <v>43</v>
      </c>
      <c r="S16" s="35"/>
    </row>
    <row r="17" spans="1:19" s="22" customFormat="1" ht="45" x14ac:dyDescent="0.25">
      <c r="A17" s="108"/>
      <c r="B17" s="109" t="s">
        <v>44</v>
      </c>
      <c r="C17" s="110" t="s">
        <v>41</v>
      </c>
      <c r="D17" s="54" t="s">
        <v>45</v>
      </c>
      <c r="E17" s="56">
        <v>2</v>
      </c>
      <c r="F17" s="57"/>
      <c r="G17" s="58"/>
      <c r="H17" s="58"/>
      <c r="I17" s="57">
        <v>1</v>
      </c>
      <c r="J17" s="58"/>
      <c r="K17" s="58"/>
      <c r="L17" s="57"/>
      <c r="M17" s="58"/>
      <c r="N17" s="58"/>
      <c r="O17" s="57">
        <v>1</v>
      </c>
      <c r="P17" s="58"/>
      <c r="Q17" s="58"/>
      <c r="R17" s="50" t="s">
        <v>43</v>
      </c>
      <c r="S17" s="21"/>
    </row>
    <row r="18" spans="1:19" s="22" customFormat="1" ht="45" x14ac:dyDescent="0.25">
      <c r="A18" s="108"/>
      <c r="B18" s="109" t="s">
        <v>46</v>
      </c>
      <c r="C18" s="110" t="s">
        <v>41</v>
      </c>
      <c r="D18" s="54" t="s">
        <v>45</v>
      </c>
      <c r="E18" s="56">
        <v>2</v>
      </c>
      <c r="F18" s="57"/>
      <c r="G18" s="58"/>
      <c r="H18" s="58"/>
      <c r="I18" s="57">
        <v>1</v>
      </c>
      <c r="J18" s="58"/>
      <c r="K18" s="58"/>
      <c r="L18" s="57"/>
      <c r="M18" s="58"/>
      <c r="N18" s="58"/>
      <c r="O18" s="57">
        <v>1</v>
      </c>
      <c r="P18" s="58"/>
      <c r="Q18" s="58"/>
      <c r="R18" s="50" t="s">
        <v>43</v>
      </c>
      <c r="S18" s="21"/>
    </row>
    <row r="19" spans="1:19" s="22" customFormat="1" ht="45" x14ac:dyDescent="0.25">
      <c r="A19" s="108"/>
      <c r="B19" s="109" t="s">
        <v>47</v>
      </c>
      <c r="C19" s="110" t="s">
        <v>41</v>
      </c>
      <c r="D19" s="54" t="s">
        <v>45</v>
      </c>
      <c r="E19" s="56">
        <v>2</v>
      </c>
      <c r="F19" s="57"/>
      <c r="G19" s="58"/>
      <c r="H19" s="58"/>
      <c r="I19" s="57">
        <v>1</v>
      </c>
      <c r="J19" s="58"/>
      <c r="K19" s="58"/>
      <c r="L19" s="57"/>
      <c r="M19" s="58"/>
      <c r="N19" s="58"/>
      <c r="O19" s="57">
        <v>1</v>
      </c>
      <c r="P19" s="58"/>
      <c r="Q19" s="58"/>
      <c r="R19" s="50" t="s">
        <v>43</v>
      </c>
      <c r="S19" s="21"/>
    </row>
    <row r="20" spans="1:19" s="22" customFormat="1" ht="45" x14ac:dyDescent="0.25">
      <c r="A20" s="108"/>
      <c r="B20" s="109" t="s">
        <v>48</v>
      </c>
      <c r="C20" s="110" t="s">
        <v>41</v>
      </c>
      <c r="D20" s="54" t="s">
        <v>45</v>
      </c>
      <c r="E20" s="56">
        <v>2</v>
      </c>
      <c r="F20" s="57"/>
      <c r="G20" s="58"/>
      <c r="H20" s="58"/>
      <c r="I20" s="57">
        <v>1</v>
      </c>
      <c r="J20" s="58"/>
      <c r="K20" s="58"/>
      <c r="L20" s="57"/>
      <c r="M20" s="58"/>
      <c r="N20" s="58"/>
      <c r="O20" s="57">
        <v>1</v>
      </c>
      <c r="P20" s="58"/>
      <c r="Q20" s="58"/>
      <c r="R20" s="50" t="s">
        <v>43</v>
      </c>
      <c r="S20" s="21"/>
    </row>
    <row r="21" spans="1:19" s="22" customFormat="1" ht="45" x14ac:dyDescent="0.25">
      <c r="A21" s="108" t="s">
        <v>150</v>
      </c>
      <c r="B21" s="117" t="s">
        <v>49</v>
      </c>
      <c r="C21" s="110" t="s">
        <v>50</v>
      </c>
      <c r="D21" s="48">
        <v>2</v>
      </c>
      <c r="E21" s="39">
        <v>2</v>
      </c>
      <c r="F21" s="57"/>
      <c r="G21" s="58"/>
      <c r="H21" s="58"/>
      <c r="I21" s="57">
        <v>1</v>
      </c>
      <c r="J21" s="58"/>
      <c r="K21" s="58"/>
      <c r="L21" s="57"/>
      <c r="M21" s="58"/>
      <c r="N21" s="58"/>
      <c r="O21" s="57">
        <v>1</v>
      </c>
      <c r="P21" s="58"/>
      <c r="Q21" s="58"/>
      <c r="R21" s="50" t="s">
        <v>51</v>
      </c>
      <c r="S21" s="21"/>
    </row>
    <row r="22" spans="1:19" s="22" customFormat="1" ht="54" customHeight="1" x14ac:dyDescent="0.25">
      <c r="A22" s="108"/>
      <c r="B22" s="117" t="s">
        <v>52</v>
      </c>
      <c r="C22" s="110" t="s">
        <v>50</v>
      </c>
      <c r="D22" s="48">
        <v>2</v>
      </c>
      <c r="E22" s="39">
        <v>2</v>
      </c>
      <c r="F22" s="57"/>
      <c r="G22" s="58"/>
      <c r="H22" s="58"/>
      <c r="I22" s="57">
        <v>1</v>
      </c>
      <c r="J22" s="58"/>
      <c r="K22" s="58"/>
      <c r="L22" s="57"/>
      <c r="M22" s="58"/>
      <c r="N22" s="58"/>
      <c r="O22" s="57">
        <v>1</v>
      </c>
      <c r="P22" s="58"/>
      <c r="Q22" s="58"/>
      <c r="R22" s="50" t="s">
        <v>51</v>
      </c>
      <c r="S22" s="21"/>
    </row>
    <row r="23" spans="1:19" s="22" customFormat="1" ht="75" x14ac:dyDescent="0.25">
      <c r="A23" s="108" t="s">
        <v>151</v>
      </c>
      <c r="B23" s="117" t="s">
        <v>53</v>
      </c>
      <c r="C23" s="110" t="s">
        <v>50</v>
      </c>
      <c r="D23" s="53" t="s">
        <v>42</v>
      </c>
      <c r="E23" s="55">
        <v>4</v>
      </c>
      <c r="F23" s="57">
        <v>1</v>
      </c>
      <c r="G23" s="58"/>
      <c r="H23" s="58"/>
      <c r="I23" s="57">
        <v>1</v>
      </c>
      <c r="J23" s="58"/>
      <c r="K23" s="58"/>
      <c r="L23" s="57">
        <v>1</v>
      </c>
      <c r="M23" s="58"/>
      <c r="N23" s="58"/>
      <c r="O23" s="57">
        <v>1</v>
      </c>
      <c r="P23" s="58"/>
      <c r="Q23" s="58"/>
      <c r="R23" s="50" t="s">
        <v>54</v>
      </c>
      <c r="S23" s="21"/>
    </row>
    <row r="24" spans="1:19" s="22" customFormat="1" ht="45" x14ac:dyDescent="0.25">
      <c r="A24" s="108"/>
      <c r="B24" s="117" t="s">
        <v>55</v>
      </c>
      <c r="C24" s="110" t="s">
        <v>50</v>
      </c>
      <c r="D24" s="53" t="s">
        <v>42</v>
      </c>
      <c r="E24" s="55">
        <v>4</v>
      </c>
      <c r="F24" s="57">
        <v>1</v>
      </c>
      <c r="G24" s="58"/>
      <c r="H24" s="58"/>
      <c r="I24" s="57">
        <v>1</v>
      </c>
      <c r="J24" s="58"/>
      <c r="K24" s="58"/>
      <c r="L24" s="57">
        <v>1</v>
      </c>
      <c r="M24" s="58"/>
      <c r="N24" s="58"/>
      <c r="O24" s="57">
        <v>1</v>
      </c>
      <c r="P24" s="58"/>
      <c r="Q24" s="58"/>
      <c r="R24" s="50" t="s">
        <v>54</v>
      </c>
      <c r="S24" s="21"/>
    </row>
    <row r="25" spans="1:19" s="22" customFormat="1" ht="75" x14ac:dyDescent="0.25">
      <c r="A25" s="108"/>
      <c r="B25" s="117" t="s">
        <v>56</v>
      </c>
      <c r="C25" s="110" t="s">
        <v>50</v>
      </c>
      <c r="D25" s="53" t="s">
        <v>42</v>
      </c>
      <c r="E25" s="55">
        <v>4</v>
      </c>
      <c r="F25" s="57">
        <v>1</v>
      </c>
      <c r="G25" s="58"/>
      <c r="H25" s="58"/>
      <c r="I25" s="57">
        <v>1</v>
      </c>
      <c r="J25" s="58"/>
      <c r="K25" s="58"/>
      <c r="L25" s="57">
        <v>1</v>
      </c>
      <c r="M25" s="58"/>
      <c r="N25" s="58"/>
      <c r="O25" s="57">
        <v>1</v>
      </c>
      <c r="P25" s="58"/>
      <c r="Q25" s="58"/>
      <c r="R25" s="50" t="s">
        <v>54</v>
      </c>
      <c r="S25" s="21"/>
    </row>
    <row r="26" spans="1:19" s="22" customFormat="1" ht="75" x14ac:dyDescent="0.25">
      <c r="A26" s="108"/>
      <c r="B26" s="117" t="s">
        <v>57</v>
      </c>
      <c r="C26" s="110" t="s">
        <v>50</v>
      </c>
      <c r="D26" s="53" t="s">
        <v>42</v>
      </c>
      <c r="E26" s="55">
        <v>4</v>
      </c>
      <c r="F26" s="57">
        <v>1</v>
      </c>
      <c r="G26" s="58"/>
      <c r="H26" s="58"/>
      <c r="I26" s="57">
        <v>1</v>
      </c>
      <c r="J26" s="58"/>
      <c r="K26" s="58"/>
      <c r="L26" s="57">
        <v>1</v>
      </c>
      <c r="M26" s="58"/>
      <c r="N26" s="58"/>
      <c r="O26" s="57">
        <v>1</v>
      </c>
      <c r="P26" s="58"/>
      <c r="Q26" s="58"/>
      <c r="R26" s="50" t="s">
        <v>54</v>
      </c>
      <c r="S26" s="21"/>
    </row>
    <row r="27" spans="1:19" s="22" customFormat="1" ht="30" x14ac:dyDescent="0.25">
      <c r="A27" s="108" t="s">
        <v>152</v>
      </c>
      <c r="B27" s="117" t="s">
        <v>58</v>
      </c>
      <c r="C27" s="110" t="s">
        <v>50</v>
      </c>
      <c r="D27" s="48">
        <v>2</v>
      </c>
      <c r="E27" s="39">
        <v>2</v>
      </c>
      <c r="F27" s="57"/>
      <c r="G27" s="58"/>
      <c r="H27" s="58"/>
      <c r="I27" s="57">
        <v>1</v>
      </c>
      <c r="J27" s="58"/>
      <c r="K27" s="58"/>
      <c r="L27" s="57"/>
      <c r="M27" s="58"/>
      <c r="N27" s="58"/>
      <c r="O27" s="57">
        <v>1</v>
      </c>
      <c r="P27" s="58"/>
      <c r="Q27" s="58"/>
      <c r="R27" s="50" t="s">
        <v>59</v>
      </c>
      <c r="S27" s="21"/>
    </row>
    <row r="28" spans="1:19" s="22" customFormat="1" ht="30" x14ac:dyDescent="0.25">
      <c r="A28" s="108"/>
      <c r="B28" s="117" t="s">
        <v>60</v>
      </c>
      <c r="C28" s="110" t="s">
        <v>50</v>
      </c>
      <c r="D28" s="48">
        <v>4</v>
      </c>
      <c r="E28" s="39">
        <v>4</v>
      </c>
      <c r="F28" s="57">
        <v>1</v>
      </c>
      <c r="G28" s="58"/>
      <c r="H28" s="58"/>
      <c r="I28" s="57">
        <v>1</v>
      </c>
      <c r="J28" s="58"/>
      <c r="K28" s="58"/>
      <c r="L28" s="57">
        <v>1</v>
      </c>
      <c r="M28" s="58"/>
      <c r="N28" s="58"/>
      <c r="O28" s="57">
        <v>1</v>
      </c>
      <c r="P28" s="58"/>
      <c r="Q28" s="58"/>
      <c r="R28" s="50" t="s">
        <v>59</v>
      </c>
      <c r="S28" s="21"/>
    </row>
    <row r="29" spans="1:19" s="22" customFormat="1" ht="45" x14ac:dyDescent="0.25">
      <c r="A29" s="111" t="s">
        <v>153</v>
      </c>
      <c r="B29" s="112" t="s">
        <v>61</v>
      </c>
      <c r="C29" s="110" t="s">
        <v>50</v>
      </c>
      <c r="D29" s="53" t="s">
        <v>45</v>
      </c>
      <c r="E29" s="55">
        <v>2</v>
      </c>
      <c r="F29" s="57"/>
      <c r="G29" s="58"/>
      <c r="H29" s="58"/>
      <c r="I29" s="57">
        <v>1</v>
      </c>
      <c r="J29" s="58"/>
      <c r="K29" s="58"/>
      <c r="L29" s="57"/>
      <c r="M29" s="58"/>
      <c r="N29" s="58"/>
      <c r="O29" s="57">
        <v>1</v>
      </c>
      <c r="P29" s="58"/>
      <c r="Q29" s="58"/>
      <c r="R29" s="50" t="s">
        <v>62</v>
      </c>
      <c r="S29" s="21"/>
    </row>
    <row r="30" spans="1:19" s="22" customFormat="1" ht="25.5" x14ac:dyDescent="0.25">
      <c r="A30" s="113"/>
      <c r="B30" s="112" t="s">
        <v>63</v>
      </c>
      <c r="C30" s="110" t="s">
        <v>50</v>
      </c>
      <c r="D30" s="53" t="s">
        <v>45</v>
      </c>
      <c r="E30" s="55">
        <v>2</v>
      </c>
      <c r="F30" s="57"/>
      <c r="G30" s="58"/>
      <c r="H30" s="58"/>
      <c r="I30" s="57">
        <v>1</v>
      </c>
      <c r="J30" s="58"/>
      <c r="K30" s="58"/>
      <c r="L30" s="57"/>
      <c r="M30" s="58"/>
      <c r="N30" s="58"/>
      <c r="O30" s="57">
        <v>1</v>
      </c>
      <c r="P30" s="58"/>
      <c r="Q30" s="58"/>
      <c r="R30" s="50" t="s">
        <v>64</v>
      </c>
      <c r="S30" s="21"/>
    </row>
    <row r="31" spans="1:19" s="22" customFormat="1" ht="90.75" x14ac:dyDescent="0.25">
      <c r="A31" s="114" t="s">
        <v>154</v>
      </c>
      <c r="B31" s="112" t="s">
        <v>65</v>
      </c>
      <c r="C31" s="110" t="s">
        <v>50</v>
      </c>
      <c r="D31" s="48">
        <v>4</v>
      </c>
      <c r="E31" s="39">
        <v>4</v>
      </c>
      <c r="F31" s="57">
        <v>1</v>
      </c>
      <c r="G31" s="58"/>
      <c r="H31" s="58"/>
      <c r="I31" s="57">
        <v>1</v>
      </c>
      <c r="J31" s="58"/>
      <c r="K31" s="58"/>
      <c r="L31" s="57">
        <v>1</v>
      </c>
      <c r="M31" s="58"/>
      <c r="N31" s="58"/>
      <c r="O31" s="57">
        <v>1</v>
      </c>
      <c r="P31" s="58"/>
      <c r="Q31" s="58"/>
      <c r="R31" s="50" t="s">
        <v>62</v>
      </c>
      <c r="S31" s="21"/>
    </row>
    <row r="32" spans="1:19" s="22" customFormat="1" ht="30" x14ac:dyDescent="0.25">
      <c r="A32" s="110" t="s">
        <v>66</v>
      </c>
      <c r="B32" s="115" t="s">
        <v>67</v>
      </c>
      <c r="C32" s="116"/>
      <c r="D32" s="48"/>
      <c r="E32" s="39"/>
      <c r="F32" s="57"/>
      <c r="G32" s="58"/>
      <c r="H32" s="58"/>
      <c r="I32" s="57"/>
      <c r="J32" s="58"/>
      <c r="K32" s="58"/>
      <c r="L32" s="57"/>
      <c r="M32" s="58"/>
      <c r="N32" s="58"/>
      <c r="O32" s="57"/>
      <c r="P32" s="58"/>
      <c r="Q32" s="58"/>
      <c r="R32" s="49"/>
      <c r="S32" s="21"/>
    </row>
    <row r="33" spans="1:19" s="20" customFormat="1" ht="38.25" x14ac:dyDescent="0.25">
      <c r="A33" s="104"/>
      <c r="B33" s="104"/>
      <c r="C33" s="104"/>
      <c r="D33" s="104"/>
      <c r="E33" s="105"/>
      <c r="F33" s="44" t="s">
        <v>68</v>
      </c>
      <c r="G33" s="44" t="s">
        <v>69</v>
      </c>
      <c r="H33" s="45" t="s">
        <v>70</v>
      </c>
      <c r="I33" s="44" t="s">
        <v>68</v>
      </c>
      <c r="J33" s="44" t="s">
        <v>69</v>
      </c>
      <c r="K33" s="45" t="s">
        <v>70</v>
      </c>
      <c r="L33" s="44" t="s">
        <v>68</v>
      </c>
      <c r="M33" s="44" t="s">
        <v>69</v>
      </c>
      <c r="N33" s="45" t="s">
        <v>70</v>
      </c>
      <c r="O33" s="44" t="s">
        <v>68</v>
      </c>
      <c r="P33" s="44" t="s">
        <v>69</v>
      </c>
      <c r="Q33" s="46" t="s">
        <v>70</v>
      </c>
      <c r="R33" s="47" t="s">
        <v>71</v>
      </c>
      <c r="S33" s="19"/>
    </row>
    <row r="34" spans="1:19" s="20" customFormat="1" ht="15.75" x14ac:dyDescent="0.2">
      <c r="A34" s="1"/>
      <c r="B34" s="1"/>
      <c r="C34" s="88" t="s">
        <v>72</v>
      </c>
      <c r="D34" s="59"/>
      <c r="E34" s="38">
        <f>+SUM(E16:E32)</f>
        <v>46</v>
      </c>
      <c r="F34" s="37">
        <f>+SUM(F15:F32)</f>
        <v>7</v>
      </c>
      <c r="G34" s="37">
        <f>+SUM(G17:G32)</f>
        <v>0</v>
      </c>
      <c r="H34" s="16">
        <f>+G34/F34</f>
        <v>0</v>
      </c>
      <c r="I34" s="37">
        <f>+SUM(I15:I32)</f>
        <v>16</v>
      </c>
      <c r="J34" s="37">
        <f>+SUM(J17:J32)</f>
        <v>0</v>
      </c>
      <c r="K34" s="16">
        <f>+J34/I34</f>
        <v>0</v>
      </c>
      <c r="L34" s="37">
        <f>+SUM(L15:L32)</f>
        <v>7</v>
      </c>
      <c r="M34" s="37">
        <f>+SUM(M17:M32)</f>
        <v>0</v>
      </c>
      <c r="N34" s="16">
        <f>+M34/L34</f>
        <v>0</v>
      </c>
      <c r="O34" s="37">
        <f>+SUM(O15:O32)</f>
        <v>16</v>
      </c>
      <c r="P34" s="37">
        <f>+SUM(P17:P32)</f>
        <v>0</v>
      </c>
      <c r="Q34" s="17">
        <f>+P34/O34</f>
        <v>0</v>
      </c>
      <c r="R34" s="18">
        <f>+SUM(G34+J34+M34+P34)/(F34+I34+L34+O34)</f>
        <v>0</v>
      </c>
      <c r="S34" s="19"/>
    </row>
    <row r="35" spans="1:19" s="24" customFormat="1" ht="157.5" customHeight="1" x14ac:dyDescent="0.25">
      <c r="A35" s="23"/>
      <c r="B35" s="23"/>
      <c r="C35" s="89" t="s">
        <v>73</v>
      </c>
      <c r="D35" s="90"/>
      <c r="E35" s="91"/>
      <c r="F35" s="92"/>
      <c r="G35" s="93"/>
      <c r="H35" s="94"/>
      <c r="I35" s="92"/>
      <c r="J35" s="93"/>
      <c r="K35" s="94"/>
      <c r="L35" s="92"/>
      <c r="M35" s="93"/>
      <c r="N35" s="94"/>
      <c r="O35" s="92"/>
      <c r="P35" s="93"/>
      <c r="Q35" s="100"/>
      <c r="R35" s="34" t="s">
        <v>74</v>
      </c>
    </row>
    <row r="36" spans="1:19" s="1" customFormat="1" x14ac:dyDescent="0.2">
      <c r="D36" s="7"/>
      <c r="E36" s="7"/>
    </row>
    <row r="37" spans="1:19" s="1" customFormat="1" x14ac:dyDescent="0.2">
      <c r="D37" s="7"/>
      <c r="E37" s="7"/>
    </row>
    <row r="38" spans="1:19" s="1" customFormat="1" x14ac:dyDescent="0.2">
      <c r="D38" s="7"/>
      <c r="E38" s="7"/>
    </row>
    <row r="39" spans="1:19" s="1" customFormat="1" x14ac:dyDescent="0.2">
      <c r="D39" s="7"/>
      <c r="E39" s="7"/>
    </row>
    <row r="40" spans="1:19" s="1" customFormat="1" x14ac:dyDescent="0.2">
      <c r="D40" s="7"/>
      <c r="E40" s="7"/>
    </row>
    <row r="41" spans="1:19" s="1" customFormat="1" x14ac:dyDescent="0.2">
      <c r="D41" s="7"/>
      <c r="E41" s="7"/>
    </row>
    <row r="42" spans="1:19" s="1" customFormat="1" x14ac:dyDescent="0.2">
      <c r="D42" s="7"/>
      <c r="E42" s="7"/>
    </row>
    <row r="43" spans="1:19" s="1" customFormat="1" x14ac:dyDescent="0.2">
      <c r="D43" s="7"/>
      <c r="E43" s="7"/>
    </row>
    <row r="44" spans="1:19" s="1" customFormat="1" x14ac:dyDescent="0.2">
      <c r="D44" s="7"/>
      <c r="E44" s="7"/>
    </row>
    <row r="45" spans="1:19" s="1" customFormat="1" x14ac:dyDescent="0.2">
      <c r="D45" s="7"/>
      <c r="E45" s="7"/>
    </row>
    <row r="46" spans="1:19" s="1" customFormat="1" x14ac:dyDescent="0.2">
      <c r="D46" s="7"/>
      <c r="E46" s="7"/>
    </row>
    <row r="47" spans="1:19" s="1" customFormat="1" x14ac:dyDescent="0.2">
      <c r="D47" s="7"/>
      <c r="E47" s="7"/>
    </row>
    <row r="48" spans="1:19" s="1" customFormat="1" x14ac:dyDescent="0.2">
      <c r="D48" s="7"/>
      <c r="E48" s="7"/>
    </row>
    <row r="49" spans="4:5" s="1" customFormat="1" x14ac:dyDescent="0.2">
      <c r="D49" s="7"/>
      <c r="E49" s="7"/>
    </row>
    <row r="50" spans="4:5" s="1" customFormat="1" x14ac:dyDescent="0.2">
      <c r="D50" s="7"/>
      <c r="E50" s="7"/>
    </row>
    <row r="51" spans="4:5" s="1" customFormat="1" x14ac:dyDescent="0.2">
      <c r="D51" s="7"/>
      <c r="E51" s="7"/>
    </row>
    <row r="52" spans="4:5" s="1" customFormat="1" x14ac:dyDescent="0.2">
      <c r="D52" s="7"/>
      <c r="E52" s="7"/>
    </row>
    <row r="53" spans="4:5" s="1" customFormat="1" x14ac:dyDescent="0.2">
      <c r="D53" s="7"/>
      <c r="E53" s="7"/>
    </row>
    <row r="54" spans="4:5" s="1" customFormat="1" x14ac:dyDescent="0.2">
      <c r="D54" s="7"/>
      <c r="E54" s="7"/>
    </row>
    <row r="55" spans="4:5" s="1" customFormat="1" x14ac:dyDescent="0.2">
      <c r="D55" s="7"/>
      <c r="E55" s="7"/>
    </row>
    <row r="56" spans="4:5" s="1" customFormat="1" x14ac:dyDescent="0.2">
      <c r="D56" s="7"/>
      <c r="E56" s="7"/>
    </row>
    <row r="57" spans="4:5" s="1" customFormat="1" x14ac:dyDescent="0.2">
      <c r="D57" s="7"/>
      <c r="E57" s="7"/>
    </row>
    <row r="58" spans="4:5" s="1" customFormat="1" x14ac:dyDescent="0.2">
      <c r="D58" s="7"/>
      <c r="E58" s="7"/>
    </row>
    <row r="59" spans="4:5" s="1" customFormat="1" x14ac:dyDescent="0.2">
      <c r="D59" s="7"/>
      <c r="E59" s="7"/>
    </row>
    <row r="60" spans="4:5" s="1" customFormat="1" x14ac:dyDescent="0.2">
      <c r="D60" s="7"/>
      <c r="E60" s="7"/>
    </row>
    <row r="61" spans="4:5" s="1" customFormat="1" x14ac:dyDescent="0.2">
      <c r="D61" s="7"/>
      <c r="E61" s="7"/>
    </row>
    <row r="62" spans="4:5" s="1" customFormat="1" x14ac:dyDescent="0.2">
      <c r="D62" s="7"/>
      <c r="E62" s="7"/>
    </row>
    <row r="63" spans="4:5" s="1" customFormat="1" x14ac:dyDescent="0.2">
      <c r="D63" s="7"/>
      <c r="E63" s="7"/>
    </row>
    <row r="64" spans="4:5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1:5" s="1" customFormat="1" x14ac:dyDescent="0.2">
      <c r="D113" s="7"/>
      <c r="E113" s="7"/>
    </row>
    <row r="114" spans="1:5" s="1" customFormat="1" x14ac:dyDescent="0.2">
      <c r="D114" s="7"/>
      <c r="E114" s="7"/>
    </row>
    <row r="115" spans="1:5" s="1" customFormat="1" x14ac:dyDescent="0.2">
      <c r="D115" s="7"/>
      <c r="E115" s="7"/>
    </row>
    <row r="116" spans="1:5" s="1" customFormat="1" x14ac:dyDescent="0.2">
      <c r="D116" s="7"/>
      <c r="E116" s="7"/>
    </row>
    <row r="117" spans="1:5" s="1" customFormat="1" x14ac:dyDescent="0.2">
      <c r="D117" s="7"/>
      <c r="E117" s="7"/>
    </row>
    <row r="118" spans="1:5" s="1" customFormat="1" x14ac:dyDescent="0.2">
      <c r="D118" s="7"/>
      <c r="E118" s="7"/>
    </row>
    <row r="119" spans="1:5" s="1" customFormat="1" x14ac:dyDescent="0.2">
      <c r="D119" s="7"/>
      <c r="E119" s="7"/>
    </row>
    <row r="120" spans="1:5" s="1" customFormat="1" x14ac:dyDescent="0.2">
      <c r="D120" s="7"/>
      <c r="E120" s="7"/>
    </row>
    <row r="121" spans="1:5" s="1" customFormat="1" x14ac:dyDescent="0.2">
      <c r="D121" s="7"/>
      <c r="E121" s="7"/>
    </row>
    <row r="122" spans="1:5" s="1" customFormat="1" x14ac:dyDescent="0.2">
      <c r="D122" s="7"/>
      <c r="E122" s="7"/>
    </row>
    <row r="123" spans="1:5" x14ac:dyDescent="0.2">
      <c r="A123" s="1"/>
      <c r="B123" s="1"/>
      <c r="C123" s="1"/>
      <c r="D123" s="7"/>
      <c r="E123" s="7"/>
    </row>
  </sheetData>
  <mergeCells count="43">
    <mergeCell ref="A16:A20"/>
    <mergeCell ref="A21:A22"/>
    <mergeCell ref="O35:Q35"/>
    <mergeCell ref="O10:P10"/>
    <mergeCell ref="Q10:R10"/>
    <mergeCell ref="D10:E10"/>
    <mergeCell ref="F10:I10"/>
    <mergeCell ref="A33:E33"/>
    <mergeCell ref="D13:D14"/>
    <mergeCell ref="E13:E14"/>
    <mergeCell ref="F14:H14"/>
    <mergeCell ref="I14:K14"/>
    <mergeCell ref="A23:A26"/>
    <mergeCell ref="A27:A28"/>
    <mergeCell ref="A29:A30"/>
    <mergeCell ref="I35:K35"/>
    <mergeCell ref="C34:D34"/>
    <mergeCell ref="C35:E35"/>
    <mergeCell ref="F35:H35"/>
    <mergeCell ref="C8:R8"/>
    <mergeCell ref="D9:F9"/>
    <mergeCell ref="G9:R9"/>
    <mergeCell ref="K10:N10"/>
    <mergeCell ref="O14:Q14"/>
    <mergeCell ref="F13:Q13"/>
    <mergeCell ref="L14:N14"/>
    <mergeCell ref="L35:N35"/>
    <mergeCell ref="C5:R5"/>
    <mergeCell ref="A6:B6"/>
    <mergeCell ref="A5:B5"/>
    <mergeCell ref="B1:P1"/>
    <mergeCell ref="B2:P3"/>
    <mergeCell ref="C6:R6"/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</mergeCells>
  <phoneticPr fontId="13" type="noConversion"/>
  <dataValidations disablePrompts="1" count="3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</dataValidations>
  <pageMargins left="0.7" right="0.7" top="0.75" bottom="0.75" header="0.3" footer="0.3"/>
  <pageSetup scale="21" orientation="portrait" r:id="rId1"/>
  <ignoredErrors>
    <ignoredError sqref="D29:D30 D24:D25 D21:E23 D26:E26 E24:E25 D16 D17 D18 D19 D20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workbookViewId="0">
      <selection activeCell="D3" sqref="D3"/>
    </sheetView>
  </sheetViews>
  <sheetFormatPr baseColWidth="10" defaultColWidth="0" defaultRowHeight="15" x14ac:dyDescent="0.2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 x14ac:dyDescent="0.25">
      <c r="A1" s="11" t="s">
        <v>75</v>
      </c>
      <c r="B1" s="11" t="s">
        <v>76</v>
      </c>
      <c r="C1" s="11" t="s">
        <v>77</v>
      </c>
      <c r="D1" s="11" t="s">
        <v>78</v>
      </c>
      <c r="E1" s="10" t="s">
        <v>79</v>
      </c>
    </row>
    <row r="2" spans="1:5" ht="60" customHeight="1" x14ac:dyDescent="0.25">
      <c r="A2" s="11" t="s">
        <v>6</v>
      </c>
      <c r="B2" s="11" t="s">
        <v>80</v>
      </c>
      <c r="C2" s="11" t="s">
        <v>81</v>
      </c>
      <c r="D2" s="12" t="s">
        <v>82</v>
      </c>
      <c r="E2" s="11" t="s">
        <v>83</v>
      </c>
    </row>
    <row r="3" spans="1:5" ht="22.5" x14ac:dyDescent="0.25">
      <c r="A3" s="11" t="s">
        <v>8</v>
      </c>
      <c r="B3" s="11" t="s">
        <v>84</v>
      </c>
      <c r="C3" s="11" t="s">
        <v>81</v>
      </c>
      <c r="D3" s="12" t="s">
        <v>85</v>
      </c>
      <c r="E3" s="11" t="s">
        <v>86</v>
      </c>
    </row>
    <row r="4" spans="1:5" ht="22.5" x14ac:dyDescent="0.25">
      <c r="A4" s="11" t="s">
        <v>10</v>
      </c>
      <c r="B4" s="11" t="s">
        <v>87</v>
      </c>
      <c r="C4" s="11" t="s">
        <v>81</v>
      </c>
      <c r="D4" s="12" t="s">
        <v>88</v>
      </c>
      <c r="E4" s="11" t="s">
        <v>86</v>
      </c>
    </row>
    <row r="5" spans="1:5" ht="22.5" x14ac:dyDescent="0.25">
      <c r="A5" s="11" t="s">
        <v>12</v>
      </c>
      <c r="B5" s="11" t="s">
        <v>89</v>
      </c>
      <c r="C5" s="11" t="s">
        <v>81</v>
      </c>
      <c r="D5" s="12" t="s">
        <v>90</v>
      </c>
      <c r="E5" s="11" t="s">
        <v>86</v>
      </c>
    </row>
    <row r="6" spans="1:5" ht="22.5" x14ac:dyDescent="0.25">
      <c r="A6" s="11" t="s">
        <v>14</v>
      </c>
      <c r="B6" s="11" t="s">
        <v>91</v>
      </c>
      <c r="C6" s="11" t="s">
        <v>81</v>
      </c>
      <c r="D6" s="12" t="s">
        <v>92</v>
      </c>
      <c r="E6" s="11" t="s">
        <v>86</v>
      </c>
    </row>
    <row r="7" spans="1:5" ht="22.5" x14ac:dyDescent="0.25">
      <c r="A7" s="11" t="s">
        <v>16</v>
      </c>
      <c r="B7" s="11" t="s">
        <v>93</v>
      </c>
      <c r="C7" s="11" t="s">
        <v>81</v>
      </c>
      <c r="D7" s="12" t="s">
        <v>94</v>
      </c>
      <c r="E7" s="11" t="s">
        <v>86</v>
      </c>
    </row>
    <row r="8" spans="1:5" ht="12.75" customHeight="1" x14ac:dyDescent="0.25">
      <c r="A8" s="11" t="s">
        <v>95</v>
      </c>
      <c r="B8" s="11" t="s">
        <v>96</v>
      </c>
      <c r="C8" s="11" t="s">
        <v>81</v>
      </c>
      <c r="D8" s="12" t="s">
        <v>97</v>
      </c>
      <c r="E8" s="11" t="s">
        <v>86</v>
      </c>
    </row>
    <row r="9" spans="1:5" ht="22.5" x14ac:dyDescent="0.25">
      <c r="A9" s="11" t="s">
        <v>98</v>
      </c>
      <c r="B9" s="11" t="s">
        <v>99</v>
      </c>
      <c r="C9" s="11" t="s">
        <v>81</v>
      </c>
      <c r="D9" s="12" t="s">
        <v>100</v>
      </c>
      <c r="E9" s="11" t="s">
        <v>86</v>
      </c>
    </row>
    <row r="10" spans="1:5" ht="33.75" x14ac:dyDescent="0.25">
      <c r="A10" s="11" t="s">
        <v>101</v>
      </c>
      <c r="B10" s="11" t="s">
        <v>102</v>
      </c>
      <c r="C10" s="11" t="s">
        <v>103</v>
      </c>
      <c r="D10" s="13">
        <v>46053</v>
      </c>
      <c r="E10" s="11" t="s">
        <v>104</v>
      </c>
    </row>
    <row r="11" spans="1:5" ht="33.75" x14ac:dyDescent="0.25">
      <c r="A11" s="11" t="s">
        <v>23</v>
      </c>
      <c r="B11" s="11" t="s">
        <v>105</v>
      </c>
      <c r="C11" s="11" t="s">
        <v>81</v>
      </c>
      <c r="D11" s="12" t="s">
        <v>24</v>
      </c>
      <c r="E11" s="11" t="s">
        <v>106</v>
      </c>
    </row>
    <row r="12" spans="1:5" ht="45" x14ac:dyDescent="0.25">
      <c r="A12" s="11" t="s">
        <v>107</v>
      </c>
      <c r="B12" s="11" t="s">
        <v>108</v>
      </c>
      <c r="C12" s="11" t="s">
        <v>81</v>
      </c>
      <c r="D12" s="12" t="s">
        <v>109</v>
      </c>
      <c r="E12" s="11" t="s">
        <v>110</v>
      </c>
    </row>
    <row r="13" spans="1:5" ht="45" x14ac:dyDescent="0.25">
      <c r="A13" s="11" t="s">
        <v>111</v>
      </c>
      <c r="B13" s="11" t="s">
        <v>112</v>
      </c>
      <c r="C13" s="11" t="s">
        <v>81</v>
      </c>
      <c r="D13" s="12" t="s">
        <v>113</v>
      </c>
      <c r="E13" s="11" t="s">
        <v>114</v>
      </c>
    </row>
    <row r="14" spans="1:5" ht="22.5" x14ac:dyDescent="0.25">
      <c r="A14" s="11" t="s">
        <v>115</v>
      </c>
      <c r="B14" s="11" t="s">
        <v>116</v>
      </c>
      <c r="C14" s="11" t="s">
        <v>81</v>
      </c>
      <c r="D14" s="12" t="s">
        <v>117</v>
      </c>
      <c r="E14" s="11" t="s">
        <v>118</v>
      </c>
    </row>
    <row r="15" spans="1:5" ht="22.5" x14ac:dyDescent="0.25">
      <c r="A15" s="11" t="s">
        <v>119</v>
      </c>
      <c r="B15" s="11" t="s">
        <v>120</v>
      </c>
      <c r="C15" s="11" t="s">
        <v>121</v>
      </c>
      <c r="D15" s="12">
        <v>2025</v>
      </c>
      <c r="E15" s="11" t="s">
        <v>122</v>
      </c>
    </row>
    <row r="16" spans="1:5" ht="22.5" x14ac:dyDescent="0.25">
      <c r="A16" s="11" t="s">
        <v>123</v>
      </c>
      <c r="B16" s="11" t="s">
        <v>124</v>
      </c>
      <c r="C16" s="11" t="s">
        <v>121</v>
      </c>
      <c r="D16" s="12">
        <v>2026</v>
      </c>
      <c r="E16" s="11" t="s">
        <v>122</v>
      </c>
    </row>
    <row r="17" spans="1:5" ht="33.75" x14ac:dyDescent="0.25">
      <c r="A17" s="11" t="s">
        <v>125</v>
      </c>
      <c r="B17" s="11" t="s">
        <v>126</v>
      </c>
      <c r="C17" s="11" t="s">
        <v>121</v>
      </c>
      <c r="D17" s="12">
        <v>1</v>
      </c>
      <c r="E17" s="11" t="s">
        <v>122</v>
      </c>
    </row>
    <row r="18" spans="1:5" ht="45" x14ac:dyDescent="0.25">
      <c r="A18" s="11" t="s">
        <v>127</v>
      </c>
      <c r="B18" s="11" t="s">
        <v>128</v>
      </c>
      <c r="C18" s="11" t="s">
        <v>121</v>
      </c>
      <c r="D18" s="12">
        <v>1</v>
      </c>
      <c r="E18" s="11" t="s">
        <v>122</v>
      </c>
    </row>
    <row r="19" spans="1:5" ht="56.25" x14ac:dyDescent="0.25">
      <c r="A19" s="11" t="s">
        <v>129</v>
      </c>
      <c r="B19" s="11" t="s">
        <v>130</v>
      </c>
      <c r="C19" s="11" t="s">
        <v>81</v>
      </c>
      <c r="D19" s="15" t="s">
        <v>131</v>
      </c>
      <c r="E19" s="11" t="s">
        <v>132</v>
      </c>
    </row>
    <row r="20" spans="1:5" ht="45" x14ac:dyDescent="0.25">
      <c r="A20" s="11" t="s">
        <v>133</v>
      </c>
      <c r="B20" s="11" t="s">
        <v>134</v>
      </c>
      <c r="C20" s="11" t="s">
        <v>81</v>
      </c>
      <c r="D20" s="12" t="s">
        <v>135</v>
      </c>
      <c r="E20" s="11" t="s">
        <v>136</v>
      </c>
    </row>
    <row r="21" spans="1:5" ht="22.5" x14ac:dyDescent="0.25">
      <c r="A21" s="11" t="s">
        <v>72</v>
      </c>
      <c r="B21" s="11" t="s">
        <v>137</v>
      </c>
      <c r="C21" s="11" t="s">
        <v>121</v>
      </c>
      <c r="D21" s="12">
        <v>9</v>
      </c>
      <c r="E21" s="11" t="s">
        <v>138</v>
      </c>
    </row>
    <row r="22" spans="1:5" ht="22.5" x14ac:dyDescent="0.25">
      <c r="A22" s="11" t="s">
        <v>139</v>
      </c>
      <c r="B22" s="11" t="s">
        <v>140</v>
      </c>
      <c r="C22" s="11" t="s">
        <v>141</v>
      </c>
      <c r="D22" s="14">
        <v>1</v>
      </c>
      <c r="E22" s="11" t="s">
        <v>138</v>
      </c>
    </row>
    <row r="23" spans="1:5" ht="72" customHeight="1" x14ac:dyDescent="0.25">
      <c r="A23" s="11" t="s">
        <v>142</v>
      </c>
      <c r="B23" s="11" t="s">
        <v>143</v>
      </c>
      <c r="C23" s="11" t="s">
        <v>81</v>
      </c>
      <c r="D23" s="12" t="s">
        <v>144</v>
      </c>
      <c r="E23" s="11" t="s">
        <v>145</v>
      </c>
    </row>
    <row r="24" spans="1:5" ht="33.75" x14ac:dyDescent="0.25">
      <c r="A24" s="11" t="s">
        <v>71</v>
      </c>
      <c r="B24" s="11" t="s">
        <v>146</v>
      </c>
      <c r="C24" s="11" t="s">
        <v>141</v>
      </c>
      <c r="D24" s="14">
        <v>0.56000000000000005</v>
      </c>
      <c r="E24" s="11" t="s">
        <v>138</v>
      </c>
    </row>
    <row r="25" spans="1:5" ht="33.75" x14ac:dyDescent="0.25">
      <c r="A25" s="11" t="s">
        <v>147</v>
      </c>
      <c r="B25" s="11" t="s">
        <v>148</v>
      </c>
      <c r="C25" s="11" t="s">
        <v>81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40</Código_x0020_nombre_x0020_del_x0020_reponsable_x0020_producción>
    <Sub-Serie xmlns="cfd7d055-4c42-4b1a-a19c-7e601acfe3a8">553</Sub-Serie>
    <Language xmlns="http://schemas.microsoft.com/sharepoint/v3">Español (España)</Language>
    <Serie xmlns="cfd7d055-4c42-4b1a-a19c-7e601acfe3a8">224</Serie>
    <Tipo_x0020_Documental xmlns="cfd7d055-4c42-4b1a-a19c-7e601acfe3a8">735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XQAF2AT3N76N-282333207-539</_dlc_DocId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Mes_Plantilla xmlns="b6565643-c00f-44ce-b5d1-532a85e4382c">enero</Mes_Plantilla>
    <Responsable_x0020_de_x0020_la_x0020_información xmlns="cfd7d055-4c42-4b1a-a19c-7e601acfe3a8">40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PT</Numero>
    <Frecuencia_de_actualizacion xmlns="b6565643-c00f-44ce-b5d1-532a85e4382c">Por demanda</Frecuencia_de_actualizacion>
    <Descripcion xmlns="b6565643-c00f-44ce-b5d1-532a85e4382c">Presenta el Cronograma  del Plan Estratégico para alinear las TIC que soportan los procesos institucionales con la misión, visión y objetivos de la entidad para la vigencia 2026.</Descripcion>
    <Nombre_x0020_del_x0020_responsable_x0020_de_x0020_producción xmlns="cfd7d055-4c42-4b1a-a19c-7e601acfe3a8">40</Nombre_x0020_del_x0020_responsable_x0020_de_x0020_producción>
    <Código_x0020_responsable_x0020_de_x0020_la_x0020_información xmlns="cfd7d055-4c42-4b1a-a19c-7e601acfe3a8">40</Código_x0020_responsable_x0020_de_x0020_la_x0020_información>
    <_dlc_DocIdUrl xmlns="b6565643-c00f-44ce-b5d1-532a85e4382c">
      <Url>https://docs.supersalud.gov.co/PortalWeb/planeacion/_layouts/15/DocIdRedir.aspx?ID=XQAF2AT3N76N-282333207-539</Url>
      <Description>XQAF2AT3N76N-282333207-539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35A31-92BE-4A9E-8589-65D79BE2923F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C179897-3879-4763-83A3-F3ACAE8B1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</vt:lpstr>
      <vt:lpstr>Metadatos</vt:lpstr>
      <vt:lpstr>PETI!Área_de_impresión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Plan Estratégico de Tecnologías de la Información 2026</dc:title>
  <dc:subject/>
  <dc:creator>Dell Inspiron</dc:creator>
  <cp:keywords>cronograma, plan, supersalud, 2026, PETI, tics</cp:keywords>
  <dc:description/>
  <cp:lastModifiedBy>ALEJANDRO QUINTERO</cp:lastModifiedBy>
  <cp:revision/>
  <dcterms:created xsi:type="dcterms:W3CDTF">2021-12-02T20:51:37Z</dcterms:created>
  <dcterms:modified xsi:type="dcterms:W3CDTF">2026-01-30T22:17:26Z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70f921b0-d024-4b5b-8a85-03fcc048cfe7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